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i\Downloads\drive-download-20260314T162103Z-1-001\"/>
    </mc:Choice>
  </mc:AlternateContent>
  <xr:revisionPtr revIDLastSave="0" documentId="13_ncr:1_{9E5881EB-D184-4DBA-B6C7-730874E047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ANEIRO 2026" sheetId="110" r:id="rId1"/>
  </sheets>
  <definedNames>
    <definedName name="_xlnm._FilterDatabase" localSheetId="0" hidden="1">'JANEIRO 2026'!$A$19:$H$103</definedName>
    <definedName name="_xlnm.Print_Area" localSheetId="0">'JANEIRO 2026'!$A$2:$H$112</definedName>
  </definedNames>
  <calcPr calcId="191029"/>
</workbook>
</file>

<file path=xl/calcChain.xml><?xml version="1.0" encoding="utf-8"?>
<calcChain xmlns="http://schemas.openxmlformats.org/spreadsheetml/2006/main">
  <c r="I98" i="110" l="1"/>
  <c r="H95" i="110"/>
  <c r="G94" i="110"/>
  <c r="H99" i="110" l="1"/>
</calcChain>
</file>

<file path=xl/sharedStrings.xml><?xml version="1.0" encoding="utf-8"?>
<sst xmlns="http://schemas.openxmlformats.org/spreadsheetml/2006/main" count="196" uniqueCount="108">
  <si>
    <t>CONCILIAÇÃO BANCÁRIA</t>
  </si>
  <si>
    <t>Nº do Convênio</t>
  </si>
  <si>
    <t>PRESTAÇÃO DE CONTAS</t>
  </si>
  <si>
    <t>DADOS BANCÁRIOS</t>
  </si>
  <si>
    <t>Banco</t>
  </si>
  <si>
    <t>Agência</t>
  </si>
  <si>
    <t>Conta Corrente</t>
  </si>
  <si>
    <t>BANCO DO BRASIL</t>
  </si>
  <si>
    <t>MOVIMENTAÇÃO BANCÁRIA</t>
  </si>
  <si>
    <t>DISCRIMINAÇÃO</t>
  </si>
  <si>
    <t>DÉBITOS</t>
  </si>
  <si>
    <t>CRÉDITOS</t>
  </si>
  <si>
    <t>Data</t>
  </si>
  <si>
    <t>Nº NF/Rec</t>
  </si>
  <si>
    <t>Razão Social</t>
  </si>
  <si>
    <t>Nat. Da Despesa</t>
  </si>
  <si>
    <t xml:space="preserve">RENDIMENTO DA CONTA APLICAÇÃO </t>
  </si>
  <si>
    <t>3371-5</t>
  </si>
  <si>
    <t>TARIFAS BANCÁRIAS</t>
  </si>
  <si>
    <t>Funfarme</t>
  </si>
  <si>
    <t>BANCO SANTANDER</t>
  </si>
  <si>
    <t xml:space="preserve">                Av. Brigadeiro Faria Lima, 5544 - Bairro São Pedro -  São José do Rio Preto/SP</t>
  </si>
  <si>
    <t xml:space="preserve">             CNPJ. 60.003.761/0001-29 - Inscrição Estadual Isento</t>
  </si>
  <si>
    <t xml:space="preserve">                 FUNDAÇÃO FACULDADE REGIONAL MEDICINA DE SÃO JOSÉ DO RIO PRETO</t>
  </si>
  <si>
    <t xml:space="preserve">               Funfarme</t>
  </si>
  <si>
    <t>___________________________________________</t>
  </si>
  <si>
    <t>SALDO DISPONÍVEL NA CONTA APLICAÇÃO</t>
  </si>
  <si>
    <t>SALDO DISPONÍVEL NA CONTA CORRENTE</t>
  </si>
  <si>
    <t>SALDO DISPONÍVEL TOTAL</t>
  </si>
  <si>
    <t>FUNFARME</t>
  </si>
  <si>
    <t>RATEIO</t>
  </si>
  <si>
    <t xml:space="preserve">           Diretor Executivo</t>
  </si>
  <si>
    <t>MARCELO GASPAR DA SILVA</t>
  </si>
  <si>
    <t>Gestor - Núcleo de Gestão e Contratos</t>
  </si>
  <si>
    <t>______________________________________________________</t>
  </si>
  <si>
    <t>05/2021-SMS - ATENÇÃO BÁSICA</t>
  </si>
  <si>
    <t>6155-7</t>
  </si>
  <si>
    <t>RESCISÃO CONTRATUAL</t>
  </si>
  <si>
    <t>UNIMED SEGURADORA S/A</t>
  </si>
  <si>
    <t>MINISTÉRIO DA PREVIDÊNCIA SOCIAL</t>
  </si>
  <si>
    <t>MINISTÉRIO DA FAZENDA</t>
  </si>
  <si>
    <t>(  X ) Parcial             (   ) Final</t>
  </si>
  <si>
    <t>ASFF - ASSOCIAÇÃO SERVIDORES FUNFARME/FAMERP</t>
  </si>
  <si>
    <t>CAIXA ECONÔMICA FEDERAL</t>
  </si>
  <si>
    <t>SINDICATO EMPR. ESTAB. SERV. SAÚDE S.J.RIO PRETO</t>
  </si>
  <si>
    <t>DESPESA OPERACIONAL</t>
  </si>
  <si>
    <t>LUCIANO DOS SANTOS POCA DAGUA</t>
  </si>
  <si>
    <t>ODONTOPREV S/A</t>
  </si>
  <si>
    <t>PLUXEE BENEFICIOS BRASIL S.A.</t>
  </si>
  <si>
    <t>TELEPONTO TECNOLOGIA E AUTOMAÇÃO LTDA-EPP</t>
  </si>
  <si>
    <t>MANUTENÇÃO - TERMINAIS DE PONTO</t>
  </si>
  <si>
    <t xml:space="preserve">MEDIA E ALTA COMPLEXIDADE </t>
  </si>
  <si>
    <t>VIGILÂNCIA EM SAÚDE</t>
  </si>
  <si>
    <t>URGÊNCIA E EMERGÊNCIA</t>
  </si>
  <si>
    <t>SAMU</t>
  </si>
  <si>
    <t xml:space="preserve">             DR. HORÁCIO JOSÉ RAMALHO</t>
  </si>
  <si>
    <t>CONVÊNIO MÉDIA E ALTA COMPLEXIDADE</t>
  </si>
  <si>
    <t>CONSÓRCIO RIOPRETRANS</t>
  </si>
  <si>
    <t>EXPRESSO ITAMARATI S.A.</t>
  </si>
  <si>
    <t>CONSIGNADO CREDITO DO TRABALHADOR</t>
  </si>
  <si>
    <t>L P PARRA MEDICINA LTDA</t>
  </si>
  <si>
    <t>SERVIÇOS MÉDICOS</t>
  </si>
  <si>
    <t>M.C. CURCI &amp; CIA LTDA</t>
  </si>
  <si>
    <t>SINDICATO DOS MEDICOS DE S.J.R.PRETO</t>
  </si>
  <si>
    <t>DOUTORA BRENDA FERRARI VICENTE LTDA</t>
  </si>
  <si>
    <t>GUIA FGTS (13° SALÁRIO)</t>
  </si>
  <si>
    <t>VALE TRANSPORTE (01/2026)</t>
  </si>
  <si>
    <t>PAGAMENTO DE FÉRIAS (01/2026)</t>
  </si>
  <si>
    <r>
      <rPr>
        <b/>
        <sz val="15"/>
        <color theme="1"/>
        <rFont val="Calibri"/>
        <family val="2"/>
        <scheme val="minor"/>
      </rPr>
      <t>Período de</t>
    </r>
    <r>
      <rPr>
        <sz val="15"/>
        <color theme="1"/>
        <rFont val="Calibri"/>
        <family val="2"/>
        <scheme val="minor"/>
      </rPr>
      <t xml:space="preserve"> 01/01/2026 à 31/01/2026</t>
    </r>
  </si>
  <si>
    <t>(+) Saldo constante do extrato bancário em 31/12/2026</t>
  </si>
  <si>
    <t>(+) Saldo constante da conta aplicação em 31/12/2026</t>
  </si>
  <si>
    <t>NFS-e 8330</t>
  </si>
  <si>
    <t>ORDEM DE PAGAMENTO (12/2025)</t>
  </si>
  <si>
    <t>FOLHA DE PAGAMENTO (12/2025)</t>
  </si>
  <si>
    <t>PENSÃO ALIMENTÍCIA (12/2025)</t>
  </si>
  <si>
    <t>MENSALIDADE ASFF (12/2025)</t>
  </si>
  <si>
    <t>CARTÃO ASFF (12/2025)</t>
  </si>
  <si>
    <t>PLANO DE SAÚDE ASFF (12/2025)</t>
  </si>
  <si>
    <t xml:space="preserve">FOLHA DE PAGAMENTO COMPLEMENTAR </t>
  </si>
  <si>
    <t xml:space="preserve">REEMBOLSO AO CONV. ATENÇÃO BÁSICA REFERENTE À NFS-e 8367 DA TELEPONTO </t>
  </si>
  <si>
    <t>MENSALIDADE SINSAUDE (12/2025)</t>
  </si>
  <si>
    <t>ASSISTENCIAL SINSAUDE (12/2025)</t>
  </si>
  <si>
    <t>ASSISTENCIAL MÉDICOS (12/2025)</t>
  </si>
  <si>
    <t>FABIOLA DE NOVAES PELOZO</t>
  </si>
  <si>
    <t>PLANO ODONTOLÓGICO (12/2025)</t>
  </si>
  <si>
    <t>NFS-e 8367</t>
  </si>
  <si>
    <t>NFS-e 4</t>
  </si>
  <si>
    <t>NFS-e 53</t>
  </si>
  <si>
    <t>L. SILVA GOMES E C. GIL FERREIRA GOMES SERVICOS MEDICOS LTDA</t>
  </si>
  <si>
    <t>NFS-e 92</t>
  </si>
  <si>
    <t>NFS-e 213</t>
  </si>
  <si>
    <t>JOÃO CARLOS DA FONSECA RICCARDI</t>
  </si>
  <si>
    <t>JULIANA FELTRIN</t>
  </si>
  <si>
    <t>GUIA DE INSS (12/2025)</t>
  </si>
  <si>
    <t>IRRF S/FOLHA DE PAGAMENTO (11/2025)</t>
  </si>
  <si>
    <t>IRRF S/FÉRIAS (12/2025)</t>
  </si>
  <si>
    <t>IRRF S/RESCISÃO (12/2025)</t>
  </si>
  <si>
    <t>GUIA FGTS (12/2025)</t>
  </si>
  <si>
    <t>IRRF S/FOLHA DE PAGAMENTO (13° SALÁRIO)</t>
  </si>
  <si>
    <t>RAYANA MARAYA DOS ANJOS</t>
  </si>
  <si>
    <t>VALE TRANSPORTE (02/2026)</t>
  </si>
  <si>
    <t>CONVÊNIO URGÊNCIA E EMERGÊNCIA</t>
  </si>
  <si>
    <t>NFS-e 090184- PARTE</t>
  </si>
  <si>
    <t>NFS-e 06987861- PARTE</t>
  </si>
  <si>
    <t>TICKET ALIMENTAÇÃO (01/2026)</t>
  </si>
  <si>
    <t>SEGURO DE VIDA (12/2025)</t>
  </si>
  <si>
    <t>PAGAMENTO DE FÉRIAS (02/2026)</t>
  </si>
  <si>
    <t>São José do Rio Preto-SP, 12 de fevereiro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</si>
</sst>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&quot;R$ &quot;#,##0.00_);[Red]\(&quot;R$ &quot;#,##0.00\)"/>
    <numFmt numFmtId="165" formatCode="_(&quot;R$ &quot;* #,##0.00_);_(&quot;R$ &quot;* \(#,##0.00\);_(&quot;R$ &quot;* &quot;-&quot;??_);_(@_)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name val="Arial"/>
      <family val="2"/>
    </font>
    <font>
      <sz val="15"/>
      <name val="Calibri"/>
      <family val="2"/>
      <scheme val="minor"/>
    </font>
    <font>
      <sz val="15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92">
    <xf numFmtId="0" fontId="0" fillId="0" borderId="0" xfId="0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4" fontId="0" fillId="0" borderId="0" xfId="1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5" xfId="0" applyFont="1" applyBorder="1"/>
    <xf numFmtId="0" fontId="4" fillId="0" borderId="4" xfId="0" applyFont="1" applyBorder="1"/>
    <xf numFmtId="0" fontId="4" fillId="0" borderId="6" xfId="0" applyFont="1" applyBorder="1"/>
    <xf numFmtId="165" fontId="4" fillId="0" borderId="10" xfId="0" applyNumberFormat="1" applyFont="1" applyBorder="1"/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0" borderId="0" xfId="0" applyFont="1"/>
    <xf numFmtId="0" fontId="4" fillId="0" borderId="0" xfId="0" applyFont="1"/>
    <xf numFmtId="3" fontId="4" fillId="3" borderId="10" xfId="0" applyNumberFormat="1" applyFont="1" applyFill="1" applyBorder="1" applyAlignment="1">
      <alignment horizontal="center"/>
    </xf>
    <xf numFmtId="44" fontId="4" fillId="3" borderId="10" xfId="1" applyFont="1" applyFill="1" applyBorder="1"/>
    <xf numFmtId="0" fontId="4" fillId="3" borderId="10" xfId="0" applyFont="1" applyFill="1" applyBorder="1" applyAlignment="1">
      <alignment horizontal="center"/>
    </xf>
    <xf numFmtId="165" fontId="5" fillId="2" borderId="10" xfId="0" applyNumberFormat="1" applyFont="1" applyFill="1" applyBorder="1"/>
    <xf numFmtId="165" fontId="5" fillId="2" borderId="10" xfId="0" applyNumberFormat="1" applyFont="1" applyFill="1" applyBorder="1" applyAlignment="1">
      <alignment horizontal="right"/>
    </xf>
    <xf numFmtId="165" fontId="5" fillId="0" borderId="10" xfId="0" applyNumberFormat="1" applyFont="1" applyBorder="1"/>
    <xf numFmtId="0" fontId="5" fillId="3" borderId="0" xfId="0" applyFont="1" applyFill="1" applyAlignment="1">
      <alignment horizontal="right"/>
    </xf>
    <xf numFmtId="164" fontId="5" fillId="3" borderId="0" xfId="0" applyNumberFormat="1" applyFont="1" applyFill="1"/>
    <xf numFmtId="44" fontId="4" fillId="0" borderId="0" xfId="1" applyFont="1" applyFill="1" applyBorder="1" applyAlignment="1">
      <alignment horizontal="left"/>
    </xf>
    <xf numFmtId="44" fontId="4" fillId="0" borderId="0" xfId="0" applyNumberFormat="1" applyFont="1"/>
    <xf numFmtId="4" fontId="0" fillId="0" borderId="0" xfId="0" applyNumberFormat="1"/>
    <xf numFmtId="0" fontId="0" fillId="3" borderId="0" xfId="0" applyFill="1"/>
    <xf numFmtId="0" fontId="4" fillId="2" borderId="11" xfId="0" applyFont="1" applyFill="1" applyBorder="1" applyAlignment="1">
      <alignment horizontal="center"/>
    </xf>
    <xf numFmtId="44" fontId="5" fillId="2" borderId="10" xfId="1" applyFont="1" applyFill="1" applyBorder="1" applyAlignment="1"/>
    <xf numFmtId="44" fontId="5" fillId="2" borderId="10" xfId="1" applyFont="1" applyFill="1" applyBorder="1" applyAlignment="1">
      <alignment vertical="center"/>
    </xf>
    <xf numFmtId="44" fontId="5" fillId="3" borderId="10" xfId="1" applyFont="1" applyFill="1" applyBorder="1" applyAlignment="1"/>
    <xf numFmtId="44" fontId="5" fillId="3" borderId="10" xfId="1" applyFont="1" applyFill="1" applyBorder="1" applyAlignment="1">
      <alignment vertical="center"/>
    </xf>
    <xf numFmtId="44" fontId="0" fillId="0" borderId="0" xfId="0" applyNumberFormat="1"/>
    <xf numFmtId="14" fontId="4" fillId="3" borderId="10" xfId="0" applyNumberFormat="1" applyFont="1" applyFill="1" applyBorder="1" applyAlignment="1">
      <alignment horizontal="center"/>
    </xf>
    <xf numFmtId="0" fontId="0" fillId="3" borderId="0" xfId="0" applyFill="1" applyAlignment="1">
      <alignment horizontal="right"/>
    </xf>
    <xf numFmtId="44" fontId="9" fillId="0" borderId="0" xfId="1" applyFont="1"/>
    <xf numFmtId="0" fontId="7" fillId="3" borderId="10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14" fontId="7" fillId="3" borderId="10" xfId="0" applyNumberFormat="1" applyFont="1" applyFill="1" applyBorder="1" applyAlignment="1">
      <alignment horizontal="center"/>
    </xf>
    <xf numFmtId="3" fontId="7" fillId="3" borderId="10" xfId="0" applyNumberFormat="1" applyFont="1" applyFill="1" applyBorder="1" applyAlignment="1">
      <alignment horizontal="center"/>
    </xf>
    <xf numFmtId="44" fontId="7" fillId="3" borderId="10" xfId="1" applyFont="1" applyFill="1" applyBorder="1"/>
    <xf numFmtId="0" fontId="7" fillId="3" borderId="10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/>
    <xf numFmtId="0" fontId="4" fillId="0" borderId="15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5" fillId="2" borderId="10" xfId="0" applyFont="1" applyFill="1" applyBorder="1" applyAlignment="1">
      <alignment horizontal="right"/>
    </xf>
    <xf numFmtId="9" fontId="2" fillId="0" borderId="0" xfId="2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238125</xdr:rowOff>
        </xdr:from>
        <xdr:to>
          <xdr:col>1</xdr:col>
          <xdr:colOff>828675</xdr:colOff>
          <xdr:row>5</xdr:row>
          <xdr:rowOff>247650</xdr:rowOff>
        </xdr:to>
        <xdr:sp macro="" textlink="">
          <xdr:nvSpPr>
            <xdr:cNvPr id="98305" name="Picture 8" hidden="1">
              <a:extLst>
                <a:ext uri="{63B3BB69-23CF-44E3-9099-C40C66FF867C}">
                  <a14:compatExt spid="_x0000_s98305"/>
                </a:ext>
                <a:ext uri="{FF2B5EF4-FFF2-40B4-BE49-F238E27FC236}">
                  <a16:creationId xmlns:a16="http://schemas.microsoft.com/office/drawing/2014/main" id="{BD50DABB-93AB-266A-BCFD-A625344245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24"/>
  <sheetViews>
    <sheetView tabSelected="1" zoomScale="85" zoomScaleNormal="85" zoomScaleSheetLayoutView="85" workbookViewId="0">
      <selection activeCell="D88" sqref="D88:F88"/>
    </sheetView>
  </sheetViews>
  <sheetFormatPr defaultColWidth="9.140625" defaultRowHeight="15" x14ac:dyDescent="0.25"/>
  <cols>
    <col min="1" max="1" width="17" customWidth="1"/>
    <col min="2" max="2" width="29.85546875" customWidth="1"/>
    <col min="3" max="3" width="85.42578125" customWidth="1"/>
    <col min="6" max="6" width="107.140625" customWidth="1"/>
    <col min="7" max="7" width="26.140625" customWidth="1"/>
    <col min="8" max="8" width="25.28515625" customWidth="1"/>
    <col min="9" max="9" width="37.7109375" bestFit="1" customWidth="1"/>
    <col min="10" max="10" width="26.85546875" customWidth="1"/>
    <col min="11" max="11" width="25" customWidth="1"/>
    <col min="12" max="12" width="12" customWidth="1"/>
  </cols>
  <sheetData>
    <row r="2" spans="1:8" ht="19.5" x14ac:dyDescent="0.3">
      <c r="A2" s="55"/>
      <c r="B2" s="55"/>
      <c r="C2" s="55"/>
      <c r="D2" s="55"/>
      <c r="E2" s="55"/>
      <c r="F2" s="55"/>
      <c r="G2" s="55"/>
      <c r="H2" s="55"/>
    </row>
    <row r="3" spans="1:8" ht="19.5" x14ac:dyDescent="0.3">
      <c r="A3" s="56" t="s">
        <v>23</v>
      </c>
      <c r="B3" s="56"/>
      <c r="C3" s="56"/>
      <c r="D3" s="56"/>
      <c r="E3" s="56"/>
      <c r="F3" s="57"/>
      <c r="G3" s="58" t="s">
        <v>1</v>
      </c>
      <c r="H3" s="59"/>
    </row>
    <row r="4" spans="1:8" ht="19.5" x14ac:dyDescent="0.3">
      <c r="A4" s="60" t="s">
        <v>21</v>
      </c>
      <c r="B4" s="60"/>
      <c r="C4" s="60"/>
      <c r="D4" s="60"/>
      <c r="E4" s="60"/>
      <c r="F4" s="61"/>
      <c r="G4" s="62" t="s">
        <v>35</v>
      </c>
      <c r="H4" s="63"/>
    </row>
    <row r="5" spans="1:8" ht="19.5" x14ac:dyDescent="0.25">
      <c r="A5" s="64" t="s">
        <v>22</v>
      </c>
      <c r="B5" s="64"/>
      <c r="C5" s="64"/>
      <c r="D5" s="64"/>
      <c r="E5" s="64"/>
      <c r="F5" s="65"/>
      <c r="G5" s="58"/>
      <c r="H5" s="59"/>
    </row>
    <row r="6" spans="1:8" ht="20.25" thickBot="1" x14ac:dyDescent="0.35">
      <c r="A6" s="66"/>
      <c r="B6" s="68"/>
      <c r="C6" s="68"/>
      <c r="D6" s="68"/>
      <c r="E6" s="68"/>
      <c r="F6" s="68"/>
      <c r="G6" s="66"/>
      <c r="H6" s="67"/>
    </row>
    <row r="7" spans="1:8" ht="20.25" thickBot="1" x14ac:dyDescent="0.35">
      <c r="A7" s="77" t="s">
        <v>0</v>
      </c>
      <c r="B7" s="78"/>
      <c r="C7" s="78"/>
      <c r="D7" s="78"/>
      <c r="E7" s="78"/>
      <c r="F7" s="78"/>
      <c r="G7" s="78"/>
      <c r="H7" s="79"/>
    </row>
    <row r="8" spans="1:8" ht="20.25" thickBot="1" x14ac:dyDescent="0.35">
      <c r="A8" s="80"/>
      <c r="B8" s="78"/>
      <c r="C8" s="78"/>
      <c r="D8" s="78"/>
      <c r="E8" s="78"/>
      <c r="F8" s="78"/>
      <c r="G8" s="78"/>
      <c r="H8" s="79"/>
    </row>
    <row r="9" spans="1:8" ht="19.5" x14ac:dyDescent="0.3">
      <c r="A9" s="81" t="s">
        <v>2</v>
      </c>
      <c r="B9" s="82"/>
      <c r="C9" s="82"/>
      <c r="D9" s="82"/>
      <c r="E9" s="82"/>
      <c r="F9" s="82"/>
      <c r="G9" s="82"/>
      <c r="H9" s="83"/>
    </row>
    <row r="10" spans="1:8" ht="19.5" x14ac:dyDescent="0.3">
      <c r="A10" s="84" t="s">
        <v>41</v>
      </c>
      <c r="B10" s="85"/>
      <c r="C10" s="85"/>
      <c r="D10" s="86" t="s">
        <v>68</v>
      </c>
      <c r="E10" s="86"/>
      <c r="F10" s="86"/>
      <c r="G10" s="86"/>
      <c r="H10" s="87"/>
    </row>
    <row r="11" spans="1:8" ht="19.5" x14ac:dyDescent="0.3">
      <c r="A11" s="72" t="s">
        <v>3</v>
      </c>
      <c r="B11" s="73"/>
      <c r="C11" s="73"/>
      <c r="D11" s="73"/>
      <c r="E11" s="73"/>
      <c r="F11" s="73"/>
      <c r="G11" s="73"/>
      <c r="H11" s="74"/>
    </row>
    <row r="12" spans="1:8" ht="19.5" x14ac:dyDescent="0.3">
      <c r="A12" s="4" t="s">
        <v>4</v>
      </c>
      <c r="B12" s="5"/>
      <c r="C12" s="5"/>
      <c r="D12" s="6"/>
      <c r="E12" s="4" t="s">
        <v>5</v>
      </c>
      <c r="F12" s="5"/>
      <c r="G12" s="4" t="s">
        <v>6</v>
      </c>
      <c r="H12" s="6"/>
    </row>
    <row r="13" spans="1:8" ht="19.5" x14ac:dyDescent="0.3">
      <c r="A13" s="69" t="s">
        <v>7</v>
      </c>
      <c r="B13" s="70"/>
      <c r="C13" s="70"/>
      <c r="D13" s="71"/>
      <c r="E13" s="41" t="s">
        <v>17</v>
      </c>
      <c r="F13" s="7"/>
      <c r="G13" s="8" t="s">
        <v>36</v>
      </c>
      <c r="H13" s="9"/>
    </row>
    <row r="14" spans="1:8" ht="19.5" x14ac:dyDescent="0.3">
      <c r="A14" s="72" t="s">
        <v>8</v>
      </c>
      <c r="B14" s="73"/>
      <c r="C14" s="73"/>
      <c r="D14" s="73"/>
      <c r="E14" s="73"/>
      <c r="F14" s="73"/>
      <c r="G14" s="73"/>
      <c r="H14" s="74"/>
    </row>
    <row r="15" spans="1:8" ht="19.5" x14ac:dyDescent="0.3">
      <c r="A15" s="72" t="s">
        <v>9</v>
      </c>
      <c r="B15" s="73"/>
      <c r="C15" s="73"/>
      <c r="D15" s="73"/>
      <c r="E15" s="73"/>
      <c r="F15" s="73"/>
      <c r="G15" s="73"/>
      <c r="H15" s="74"/>
    </row>
    <row r="16" spans="1:8" ht="19.5" x14ac:dyDescent="0.3">
      <c r="A16" s="75" t="s">
        <v>69</v>
      </c>
      <c r="B16" s="76"/>
      <c r="C16" s="76"/>
      <c r="D16" s="76"/>
      <c r="E16" s="76"/>
      <c r="F16" s="76"/>
      <c r="G16" s="10"/>
      <c r="H16" s="34">
        <v>1035.57</v>
      </c>
    </row>
    <row r="17" spans="1:8" ht="19.5" x14ac:dyDescent="0.3">
      <c r="A17" s="69" t="s">
        <v>70</v>
      </c>
      <c r="B17" s="70"/>
      <c r="C17" s="70"/>
      <c r="D17" s="70"/>
      <c r="E17" s="70"/>
      <c r="F17" s="70"/>
      <c r="G17" s="10"/>
      <c r="H17" s="35">
        <v>6983531.4699999997</v>
      </c>
    </row>
    <row r="18" spans="1:8" ht="19.5" x14ac:dyDescent="0.3">
      <c r="A18" s="11"/>
      <c r="B18" s="12"/>
      <c r="C18" s="12"/>
      <c r="D18" s="12"/>
      <c r="E18" s="12"/>
      <c r="F18" s="12"/>
      <c r="G18" s="13" t="s">
        <v>10</v>
      </c>
      <c r="H18" s="13" t="s">
        <v>11</v>
      </c>
    </row>
    <row r="19" spans="1:8" ht="19.5" x14ac:dyDescent="0.3">
      <c r="A19" s="14" t="s">
        <v>12</v>
      </c>
      <c r="B19" s="15" t="s">
        <v>13</v>
      </c>
      <c r="C19" s="15" t="s">
        <v>14</v>
      </c>
      <c r="D19" s="72" t="s">
        <v>15</v>
      </c>
      <c r="E19" s="73"/>
      <c r="F19" s="73"/>
      <c r="G19" s="16"/>
      <c r="H19" s="31"/>
    </row>
    <row r="20" spans="1:8" ht="19.5" x14ac:dyDescent="0.3">
      <c r="A20" s="37">
        <v>46027</v>
      </c>
      <c r="B20" s="19">
        <v>553371000003982</v>
      </c>
      <c r="C20" s="40" t="s">
        <v>29</v>
      </c>
      <c r="D20" s="48" t="s">
        <v>18</v>
      </c>
      <c r="E20" s="49"/>
      <c r="F20" s="50"/>
      <c r="G20" s="20"/>
      <c r="H20" s="20">
        <v>6.8</v>
      </c>
    </row>
    <row r="21" spans="1:8" ht="19.5" x14ac:dyDescent="0.3">
      <c r="A21" s="37">
        <v>46027</v>
      </c>
      <c r="B21" s="19" t="s">
        <v>71</v>
      </c>
      <c r="C21" s="21" t="s">
        <v>49</v>
      </c>
      <c r="D21" s="54" t="s">
        <v>50</v>
      </c>
      <c r="E21" s="54"/>
      <c r="F21" s="54"/>
      <c r="G21" s="20">
        <v>1060</v>
      </c>
      <c r="H21" s="20"/>
    </row>
    <row r="22" spans="1:8" ht="19.5" x14ac:dyDescent="0.3">
      <c r="A22" s="37">
        <v>46027</v>
      </c>
      <c r="B22" s="19">
        <v>810050700098547</v>
      </c>
      <c r="C22" s="40" t="s">
        <v>7</v>
      </c>
      <c r="D22" s="47" t="s">
        <v>18</v>
      </c>
      <c r="E22" s="47"/>
      <c r="F22" s="47"/>
      <c r="G22" s="20">
        <v>70.599999999999994</v>
      </c>
      <c r="H22" s="20"/>
    </row>
    <row r="23" spans="1:8" ht="19.5" x14ac:dyDescent="0.3">
      <c r="A23" s="37">
        <v>46028</v>
      </c>
      <c r="B23" s="19">
        <v>553371000003982</v>
      </c>
      <c r="C23" s="40" t="s">
        <v>29</v>
      </c>
      <c r="D23" s="47" t="s">
        <v>18</v>
      </c>
      <c r="E23" s="47"/>
      <c r="F23" s="47"/>
      <c r="G23" s="20"/>
      <c r="H23" s="20">
        <v>70.599999999999994</v>
      </c>
    </row>
    <row r="24" spans="1:8" ht="19.5" x14ac:dyDescent="0.3">
      <c r="A24" s="37">
        <v>46029</v>
      </c>
      <c r="B24" s="19">
        <v>553371000003982</v>
      </c>
      <c r="C24" s="40" t="s">
        <v>20</v>
      </c>
      <c r="D24" s="48" t="s">
        <v>72</v>
      </c>
      <c r="E24" s="49"/>
      <c r="F24" s="50"/>
      <c r="G24" s="20">
        <v>4934.74</v>
      </c>
      <c r="H24" s="20"/>
    </row>
    <row r="25" spans="1:8" ht="19.5" x14ac:dyDescent="0.3">
      <c r="A25" s="37">
        <v>46029</v>
      </c>
      <c r="B25" s="19">
        <v>553371000003982</v>
      </c>
      <c r="C25" s="40" t="s">
        <v>20</v>
      </c>
      <c r="D25" s="48" t="s">
        <v>73</v>
      </c>
      <c r="E25" s="49"/>
      <c r="F25" s="50"/>
      <c r="G25" s="20">
        <v>2525319.62</v>
      </c>
      <c r="H25" s="20"/>
    </row>
    <row r="26" spans="1:8" ht="19.5" x14ac:dyDescent="0.3">
      <c r="A26" s="37">
        <v>46029</v>
      </c>
      <c r="B26" s="19">
        <v>553371000003982</v>
      </c>
      <c r="C26" s="40" t="s">
        <v>46</v>
      </c>
      <c r="D26" s="51" t="s">
        <v>74</v>
      </c>
      <c r="E26" s="52"/>
      <c r="F26" s="53"/>
      <c r="G26" s="20">
        <v>2762.76</v>
      </c>
      <c r="H26" s="20"/>
    </row>
    <row r="27" spans="1:8" ht="19.5" x14ac:dyDescent="0.3">
      <c r="A27" s="37">
        <v>46029</v>
      </c>
      <c r="B27" s="19">
        <v>553371000003982</v>
      </c>
      <c r="C27" s="21" t="s">
        <v>42</v>
      </c>
      <c r="D27" s="51" t="s">
        <v>75</v>
      </c>
      <c r="E27" s="52"/>
      <c r="F27" s="53"/>
      <c r="G27" s="20">
        <v>572.12</v>
      </c>
      <c r="H27" s="20"/>
    </row>
    <row r="28" spans="1:8" ht="19.5" x14ac:dyDescent="0.3">
      <c r="A28" s="37">
        <v>46029</v>
      </c>
      <c r="B28" s="19">
        <v>553371000003982</v>
      </c>
      <c r="C28" s="21" t="s">
        <v>42</v>
      </c>
      <c r="D28" s="54" t="s">
        <v>76</v>
      </c>
      <c r="E28" s="54"/>
      <c r="F28" s="54"/>
      <c r="G28" s="20">
        <v>2716.75</v>
      </c>
      <c r="H28" s="20"/>
    </row>
    <row r="29" spans="1:8" ht="19.5" x14ac:dyDescent="0.3">
      <c r="A29" s="37">
        <v>46029</v>
      </c>
      <c r="B29" s="19">
        <v>553371000003982</v>
      </c>
      <c r="C29" s="21" t="s">
        <v>42</v>
      </c>
      <c r="D29" s="54" t="s">
        <v>77</v>
      </c>
      <c r="E29" s="54"/>
      <c r="F29" s="54"/>
      <c r="G29" s="20">
        <v>2037.47</v>
      </c>
      <c r="H29" s="20"/>
    </row>
    <row r="30" spans="1:8" ht="19.5" x14ac:dyDescent="0.3">
      <c r="A30" s="37">
        <v>46029</v>
      </c>
      <c r="B30" s="19">
        <v>840071100046138</v>
      </c>
      <c r="C30" s="40" t="s">
        <v>7</v>
      </c>
      <c r="D30" s="47" t="s">
        <v>18</v>
      </c>
      <c r="E30" s="47"/>
      <c r="F30" s="47"/>
      <c r="G30" s="20">
        <v>1.7</v>
      </c>
      <c r="H30" s="20"/>
    </row>
    <row r="31" spans="1:8" ht="19.5" x14ac:dyDescent="0.3">
      <c r="A31" s="37">
        <v>46030</v>
      </c>
      <c r="B31" s="19">
        <v>553371000003982</v>
      </c>
      <c r="C31" s="40" t="s">
        <v>29</v>
      </c>
      <c r="D31" s="47" t="s">
        <v>18</v>
      </c>
      <c r="E31" s="47"/>
      <c r="F31" s="47"/>
      <c r="G31" s="20"/>
      <c r="H31" s="20">
        <v>1.7</v>
      </c>
    </row>
    <row r="32" spans="1:8" ht="19.5" x14ac:dyDescent="0.3">
      <c r="A32" s="37">
        <v>46030</v>
      </c>
      <c r="B32" s="19">
        <v>553371000003982</v>
      </c>
      <c r="C32" s="40" t="s">
        <v>20</v>
      </c>
      <c r="D32" s="48" t="s">
        <v>78</v>
      </c>
      <c r="E32" s="49"/>
      <c r="F32" s="50"/>
      <c r="G32" s="20">
        <v>2937.76</v>
      </c>
      <c r="H32" s="20"/>
    </row>
    <row r="33" spans="1:8" ht="19.5" x14ac:dyDescent="0.3">
      <c r="A33" s="37">
        <v>46030</v>
      </c>
      <c r="B33" s="19">
        <v>830081100049160</v>
      </c>
      <c r="C33" s="40" t="s">
        <v>7</v>
      </c>
      <c r="D33" s="47" t="s">
        <v>18</v>
      </c>
      <c r="E33" s="47"/>
      <c r="F33" s="47"/>
      <c r="G33" s="20">
        <v>1.7</v>
      </c>
      <c r="H33" s="20"/>
    </row>
    <row r="34" spans="1:8" ht="19.5" x14ac:dyDescent="0.3">
      <c r="A34" s="37">
        <v>46031</v>
      </c>
      <c r="B34" s="19">
        <v>553371000003982</v>
      </c>
      <c r="C34" s="40" t="s">
        <v>29</v>
      </c>
      <c r="D34" s="48" t="s">
        <v>18</v>
      </c>
      <c r="E34" s="49"/>
      <c r="F34" s="50"/>
      <c r="G34" s="20"/>
      <c r="H34" s="20">
        <v>1.7</v>
      </c>
    </row>
    <row r="35" spans="1:8" ht="19.5" x14ac:dyDescent="0.3">
      <c r="A35" s="37">
        <v>46031</v>
      </c>
      <c r="B35" s="19">
        <v>10901</v>
      </c>
      <c r="C35" s="40" t="s">
        <v>57</v>
      </c>
      <c r="D35" s="54" t="s">
        <v>66</v>
      </c>
      <c r="E35" s="54"/>
      <c r="F35" s="54"/>
      <c r="G35" s="20">
        <v>689</v>
      </c>
      <c r="H35" s="20"/>
    </row>
    <row r="36" spans="1:8" ht="19.5" x14ac:dyDescent="0.3">
      <c r="A36" s="37">
        <v>46031</v>
      </c>
      <c r="B36" s="19">
        <v>10902</v>
      </c>
      <c r="C36" s="40" t="s">
        <v>57</v>
      </c>
      <c r="D36" s="54" t="s">
        <v>66</v>
      </c>
      <c r="E36" s="54"/>
      <c r="F36" s="54"/>
      <c r="G36" s="20">
        <v>705.3</v>
      </c>
      <c r="H36" s="20"/>
    </row>
    <row r="37" spans="1:8" ht="19.5" x14ac:dyDescent="0.3">
      <c r="A37" s="37">
        <v>46034</v>
      </c>
      <c r="B37" s="19">
        <v>553371000005979</v>
      </c>
      <c r="C37" s="40" t="s">
        <v>51</v>
      </c>
      <c r="D37" s="51" t="s">
        <v>79</v>
      </c>
      <c r="E37" s="52"/>
      <c r="F37" s="53"/>
      <c r="G37" s="20"/>
      <c r="H37" s="20">
        <v>910.1</v>
      </c>
    </row>
    <row r="38" spans="1:8" ht="19.5" x14ac:dyDescent="0.3">
      <c r="A38" s="37">
        <v>46034</v>
      </c>
      <c r="B38" s="19">
        <v>553371000006114</v>
      </c>
      <c r="C38" s="21" t="s">
        <v>53</v>
      </c>
      <c r="D38" s="51" t="s">
        <v>79</v>
      </c>
      <c r="E38" s="52"/>
      <c r="F38" s="53"/>
      <c r="G38" s="20"/>
      <c r="H38" s="20">
        <v>287.45999999999998</v>
      </c>
    </row>
    <row r="39" spans="1:8" ht="19.5" x14ac:dyDescent="0.3">
      <c r="A39" s="37">
        <v>46034</v>
      </c>
      <c r="B39" s="19">
        <v>553371000006114</v>
      </c>
      <c r="C39" s="21" t="s">
        <v>54</v>
      </c>
      <c r="D39" s="51" t="s">
        <v>79</v>
      </c>
      <c r="E39" s="52"/>
      <c r="F39" s="53"/>
      <c r="G39" s="20"/>
      <c r="H39" s="20">
        <v>143.72999999999999</v>
      </c>
    </row>
    <row r="40" spans="1:8" ht="19.5" x14ac:dyDescent="0.3">
      <c r="A40" s="37">
        <v>46034</v>
      </c>
      <c r="B40" s="19">
        <v>553371000006294</v>
      </c>
      <c r="C40" s="21" t="s">
        <v>52</v>
      </c>
      <c r="D40" s="51" t="s">
        <v>79</v>
      </c>
      <c r="E40" s="52"/>
      <c r="F40" s="53"/>
      <c r="G40" s="20"/>
      <c r="H40" s="20"/>
    </row>
    <row r="41" spans="1:8" ht="19.5" x14ac:dyDescent="0.3">
      <c r="A41" s="37">
        <v>46034</v>
      </c>
      <c r="B41" s="19">
        <v>553371000003982</v>
      </c>
      <c r="C41" s="21" t="s">
        <v>44</v>
      </c>
      <c r="D41" s="54" t="s">
        <v>80</v>
      </c>
      <c r="E41" s="54"/>
      <c r="F41" s="54"/>
      <c r="G41" s="20">
        <v>580</v>
      </c>
      <c r="H41" s="20"/>
    </row>
    <row r="42" spans="1:8" ht="19.5" x14ac:dyDescent="0.3">
      <c r="A42" s="37">
        <v>46034</v>
      </c>
      <c r="B42" s="19">
        <v>553371000003982</v>
      </c>
      <c r="C42" s="21" t="s">
        <v>44</v>
      </c>
      <c r="D42" s="54" t="s">
        <v>81</v>
      </c>
      <c r="E42" s="54"/>
      <c r="F42" s="54"/>
      <c r="G42" s="20">
        <v>1007.88</v>
      </c>
      <c r="H42" s="20"/>
    </row>
    <row r="43" spans="1:8" ht="19.5" x14ac:dyDescent="0.3">
      <c r="A43" s="37">
        <v>46034</v>
      </c>
      <c r="B43" s="19">
        <v>553371000003982</v>
      </c>
      <c r="C43" s="40" t="s">
        <v>63</v>
      </c>
      <c r="D43" s="54" t="s">
        <v>82</v>
      </c>
      <c r="E43" s="54"/>
      <c r="F43" s="54"/>
      <c r="G43" s="20">
        <v>4528.9399999999996</v>
      </c>
      <c r="H43" s="20"/>
    </row>
    <row r="44" spans="1:8" ht="19.5" x14ac:dyDescent="0.3">
      <c r="A44" s="37">
        <v>46034</v>
      </c>
      <c r="B44" s="19" t="s">
        <v>102</v>
      </c>
      <c r="C44" s="21" t="s">
        <v>47</v>
      </c>
      <c r="D44" s="54" t="s">
        <v>84</v>
      </c>
      <c r="E44" s="54"/>
      <c r="F44" s="54"/>
      <c r="G44" s="20">
        <v>320</v>
      </c>
      <c r="H44" s="20"/>
    </row>
    <row r="45" spans="1:8" ht="19.5" x14ac:dyDescent="0.3">
      <c r="A45" s="37">
        <v>46034</v>
      </c>
      <c r="B45" s="19">
        <v>553371000003982</v>
      </c>
      <c r="C45" s="21" t="s">
        <v>83</v>
      </c>
      <c r="D45" s="51" t="s">
        <v>37</v>
      </c>
      <c r="E45" s="52"/>
      <c r="F45" s="53"/>
      <c r="G45" s="20">
        <v>8847.5300000000007</v>
      </c>
      <c r="H45" s="20"/>
    </row>
    <row r="46" spans="1:8" ht="19.5" x14ac:dyDescent="0.3">
      <c r="A46" s="37">
        <v>46034</v>
      </c>
      <c r="B46" s="19" t="s">
        <v>85</v>
      </c>
      <c r="C46" s="21" t="s">
        <v>49</v>
      </c>
      <c r="D46" s="54" t="s">
        <v>50</v>
      </c>
      <c r="E46" s="54"/>
      <c r="F46" s="54"/>
      <c r="G46" s="20">
        <v>3066.05</v>
      </c>
      <c r="H46" s="20"/>
    </row>
    <row r="47" spans="1:8" ht="19.5" x14ac:dyDescent="0.3">
      <c r="A47" s="37">
        <v>46034</v>
      </c>
      <c r="B47" s="19" t="s">
        <v>86</v>
      </c>
      <c r="C47" s="21" t="s">
        <v>64</v>
      </c>
      <c r="D47" s="54" t="s">
        <v>61</v>
      </c>
      <c r="E47" s="54"/>
      <c r="F47" s="54"/>
      <c r="G47" s="20">
        <v>29143.77</v>
      </c>
      <c r="H47" s="20"/>
    </row>
    <row r="48" spans="1:8" ht="19.5" x14ac:dyDescent="0.3">
      <c r="A48" s="37">
        <v>46034</v>
      </c>
      <c r="B48" s="19" t="s">
        <v>87</v>
      </c>
      <c r="C48" s="21" t="s">
        <v>88</v>
      </c>
      <c r="D48" s="54" t="s">
        <v>61</v>
      </c>
      <c r="E48" s="54"/>
      <c r="F48" s="54"/>
      <c r="G48" s="20">
        <v>22416.87</v>
      </c>
      <c r="H48" s="20"/>
    </row>
    <row r="49" spans="1:8" ht="19.5" x14ac:dyDescent="0.3">
      <c r="A49" s="37">
        <v>46034</v>
      </c>
      <c r="B49" s="19" t="s">
        <v>89</v>
      </c>
      <c r="C49" s="40" t="s">
        <v>62</v>
      </c>
      <c r="D49" s="54" t="s">
        <v>61</v>
      </c>
      <c r="E49" s="54"/>
      <c r="F49" s="54"/>
      <c r="G49" s="20">
        <v>31411.13</v>
      </c>
      <c r="H49" s="20"/>
    </row>
    <row r="50" spans="1:8" ht="19.5" x14ac:dyDescent="0.3">
      <c r="A50" s="37">
        <v>46034</v>
      </c>
      <c r="B50" s="19" t="s">
        <v>90</v>
      </c>
      <c r="C50" s="40" t="s">
        <v>60</v>
      </c>
      <c r="D50" s="54" t="s">
        <v>61</v>
      </c>
      <c r="E50" s="54"/>
      <c r="F50" s="54"/>
      <c r="G50" s="20">
        <v>3710.54</v>
      </c>
      <c r="H50" s="20"/>
    </row>
    <row r="51" spans="1:8" ht="19.5" x14ac:dyDescent="0.3">
      <c r="A51" s="37">
        <v>46034</v>
      </c>
      <c r="B51" s="19">
        <v>870121100100089</v>
      </c>
      <c r="C51" s="40" t="s">
        <v>7</v>
      </c>
      <c r="D51" s="47" t="s">
        <v>18</v>
      </c>
      <c r="E51" s="47"/>
      <c r="F51" s="47"/>
      <c r="G51" s="20">
        <v>1.7</v>
      </c>
      <c r="H51" s="20"/>
    </row>
    <row r="52" spans="1:8" ht="19.5" x14ac:dyDescent="0.3">
      <c r="A52" s="37">
        <v>46034</v>
      </c>
      <c r="B52" s="19">
        <v>870121100239912</v>
      </c>
      <c r="C52" s="40" t="s">
        <v>7</v>
      </c>
      <c r="D52" s="47" t="s">
        <v>18</v>
      </c>
      <c r="E52" s="47"/>
      <c r="F52" s="47"/>
      <c r="G52" s="20">
        <v>16.920000000000002</v>
      </c>
      <c r="H52" s="20"/>
    </row>
    <row r="53" spans="1:8" ht="19.5" x14ac:dyDescent="0.3">
      <c r="A53" s="37">
        <v>46035</v>
      </c>
      <c r="B53" s="19">
        <v>553371000003982</v>
      </c>
      <c r="C53" s="40" t="s">
        <v>29</v>
      </c>
      <c r="D53" s="48" t="s">
        <v>18</v>
      </c>
      <c r="E53" s="49"/>
      <c r="F53" s="50"/>
      <c r="G53" s="20"/>
      <c r="H53" s="20">
        <v>18.62</v>
      </c>
    </row>
    <row r="54" spans="1:8" ht="19.5" x14ac:dyDescent="0.3">
      <c r="A54" s="37">
        <v>46036</v>
      </c>
      <c r="B54" s="19">
        <v>553371000003982</v>
      </c>
      <c r="C54" s="21" t="s">
        <v>20</v>
      </c>
      <c r="D54" s="54" t="s">
        <v>67</v>
      </c>
      <c r="E54" s="54"/>
      <c r="F54" s="54"/>
      <c r="G54" s="20">
        <v>111305.04</v>
      </c>
      <c r="H54" s="20"/>
    </row>
    <row r="55" spans="1:8" ht="19.5" x14ac:dyDescent="0.3">
      <c r="A55" s="37">
        <v>46036</v>
      </c>
      <c r="B55" s="19">
        <v>830141100062789</v>
      </c>
      <c r="C55" s="40" t="s">
        <v>7</v>
      </c>
      <c r="D55" s="47" t="s">
        <v>18</v>
      </c>
      <c r="E55" s="47"/>
      <c r="F55" s="47"/>
      <c r="G55" s="20">
        <v>1.7</v>
      </c>
      <c r="H55" s="20"/>
    </row>
    <row r="56" spans="1:8" ht="19.5" x14ac:dyDescent="0.3">
      <c r="A56" s="37">
        <v>46037</v>
      </c>
      <c r="B56" s="19">
        <v>553371000003982</v>
      </c>
      <c r="C56" s="40" t="s">
        <v>29</v>
      </c>
      <c r="D56" s="48" t="s">
        <v>18</v>
      </c>
      <c r="E56" s="49"/>
      <c r="F56" s="50"/>
      <c r="G56" s="20"/>
      <c r="H56" s="20">
        <v>1.7</v>
      </c>
    </row>
    <row r="57" spans="1:8" ht="19.5" x14ac:dyDescent="0.3">
      <c r="A57" s="37">
        <v>46037</v>
      </c>
      <c r="B57" s="19">
        <v>553371000003982</v>
      </c>
      <c r="C57" s="21" t="s">
        <v>91</v>
      </c>
      <c r="D57" s="51" t="s">
        <v>37</v>
      </c>
      <c r="E57" s="52"/>
      <c r="F57" s="53"/>
      <c r="G57" s="20">
        <v>19060.16</v>
      </c>
      <c r="H57" s="20"/>
    </row>
    <row r="58" spans="1:8" ht="19.5" x14ac:dyDescent="0.3">
      <c r="A58" s="37">
        <v>46037</v>
      </c>
      <c r="B58" s="19">
        <v>830151100069826</v>
      </c>
      <c r="C58" s="40" t="s">
        <v>7</v>
      </c>
      <c r="D58" s="47" t="s">
        <v>18</v>
      </c>
      <c r="E58" s="47"/>
      <c r="F58" s="47"/>
      <c r="G58" s="20">
        <v>1.7</v>
      </c>
      <c r="H58" s="20"/>
    </row>
    <row r="59" spans="1:8" ht="19.5" x14ac:dyDescent="0.3">
      <c r="A59" s="37">
        <v>46038</v>
      </c>
      <c r="B59" s="19">
        <v>553371000003982</v>
      </c>
      <c r="C59" s="40" t="s">
        <v>29</v>
      </c>
      <c r="D59" s="48" t="s">
        <v>18</v>
      </c>
      <c r="E59" s="49"/>
      <c r="F59" s="50"/>
      <c r="G59" s="20"/>
      <c r="H59" s="20">
        <v>1.7</v>
      </c>
    </row>
    <row r="60" spans="1:8" ht="19.5" x14ac:dyDescent="0.3">
      <c r="A60" s="37">
        <v>46038</v>
      </c>
      <c r="B60" s="19">
        <v>11601</v>
      </c>
      <c r="C60" s="40" t="s">
        <v>57</v>
      </c>
      <c r="D60" s="54" t="s">
        <v>66</v>
      </c>
      <c r="E60" s="54"/>
      <c r="F60" s="54"/>
      <c r="G60" s="20">
        <v>246</v>
      </c>
      <c r="H60" s="20"/>
    </row>
    <row r="61" spans="1:8" ht="19.5" x14ac:dyDescent="0.3">
      <c r="A61" s="37">
        <v>46038</v>
      </c>
      <c r="B61" s="19">
        <v>11602</v>
      </c>
      <c r="C61" s="40" t="s">
        <v>57</v>
      </c>
      <c r="D61" s="54" t="s">
        <v>66</v>
      </c>
      <c r="E61" s="54"/>
      <c r="F61" s="54"/>
      <c r="G61" s="20">
        <v>156</v>
      </c>
      <c r="H61" s="20"/>
    </row>
    <row r="62" spans="1:8" ht="19.5" x14ac:dyDescent="0.3">
      <c r="A62" s="37">
        <v>46041</v>
      </c>
      <c r="B62" s="19">
        <v>553371000003982</v>
      </c>
      <c r="C62" s="21" t="s">
        <v>92</v>
      </c>
      <c r="D62" s="54" t="s">
        <v>37</v>
      </c>
      <c r="E62" s="54"/>
      <c r="F62" s="54"/>
      <c r="G62" s="20">
        <v>4683.3599999999997</v>
      </c>
      <c r="H62" s="20"/>
    </row>
    <row r="63" spans="1:8" ht="19.5" x14ac:dyDescent="0.3">
      <c r="A63" s="37">
        <v>46041</v>
      </c>
      <c r="B63" s="19">
        <v>880191100152074</v>
      </c>
      <c r="C63" s="40" t="s">
        <v>7</v>
      </c>
      <c r="D63" s="47" t="s">
        <v>18</v>
      </c>
      <c r="E63" s="47"/>
      <c r="F63" s="47"/>
      <c r="G63" s="20">
        <v>1.7</v>
      </c>
      <c r="H63" s="20"/>
    </row>
    <row r="64" spans="1:8" ht="19.5" x14ac:dyDescent="0.3">
      <c r="A64" s="43">
        <v>46042</v>
      </c>
      <c r="B64" s="44">
        <v>553371000003982</v>
      </c>
      <c r="C64" s="40" t="s">
        <v>29</v>
      </c>
      <c r="D64" s="48" t="s">
        <v>18</v>
      </c>
      <c r="E64" s="49"/>
      <c r="F64" s="50"/>
      <c r="G64" s="45"/>
      <c r="H64" s="45">
        <v>1.7</v>
      </c>
    </row>
    <row r="65" spans="1:9" ht="19.5" x14ac:dyDescent="0.3">
      <c r="A65" s="43">
        <v>46042</v>
      </c>
      <c r="B65" s="44">
        <v>553371000003982</v>
      </c>
      <c r="C65" s="46" t="s">
        <v>39</v>
      </c>
      <c r="D65" s="47" t="s">
        <v>93</v>
      </c>
      <c r="E65" s="47"/>
      <c r="F65" s="47"/>
      <c r="G65" s="45">
        <v>229402.77</v>
      </c>
      <c r="H65" s="45"/>
    </row>
    <row r="66" spans="1:9" ht="19.5" x14ac:dyDescent="0.3">
      <c r="A66" s="43">
        <v>46042</v>
      </c>
      <c r="B66" s="44">
        <v>553371000003982</v>
      </c>
      <c r="C66" s="46" t="s">
        <v>40</v>
      </c>
      <c r="D66" s="47" t="s">
        <v>94</v>
      </c>
      <c r="E66" s="47"/>
      <c r="F66" s="47"/>
      <c r="G66" s="45">
        <v>533666.09</v>
      </c>
      <c r="H66" s="45"/>
    </row>
    <row r="67" spans="1:9" ht="19.5" x14ac:dyDescent="0.3">
      <c r="A67" s="43">
        <v>46042</v>
      </c>
      <c r="B67" s="44">
        <v>553371000003982</v>
      </c>
      <c r="C67" s="46" t="s">
        <v>40</v>
      </c>
      <c r="D67" s="47" t="s">
        <v>95</v>
      </c>
      <c r="E67" s="47"/>
      <c r="F67" s="47"/>
      <c r="G67" s="45">
        <v>61022.82</v>
      </c>
      <c r="H67" s="45"/>
    </row>
    <row r="68" spans="1:9" ht="19.5" x14ac:dyDescent="0.3">
      <c r="A68" s="43">
        <v>46042</v>
      </c>
      <c r="B68" s="44">
        <v>553371000003982</v>
      </c>
      <c r="C68" s="46" t="s">
        <v>40</v>
      </c>
      <c r="D68" s="47" t="s">
        <v>96</v>
      </c>
      <c r="E68" s="47"/>
      <c r="F68" s="47"/>
      <c r="G68" s="45">
        <v>728.39</v>
      </c>
      <c r="H68" s="45"/>
    </row>
    <row r="69" spans="1:9" ht="19.5" x14ac:dyDescent="0.3">
      <c r="A69" s="43">
        <v>46042</v>
      </c>
      <c r="B69" s="44">
        <v>553371000003982</v>
      </c>
      <c r="C69" s="46" t="s">
        <v>43</v>
      </c>
      <c r="D69" s="47" t="s">
        <v>97</v>
      </c>
      <c r="E69" s="47"/>
      <c r="F69" s="47"/>
      <c r="G69" s="45">
        <v>306857.3</v>
      </c>
      <c r="H69" s="45"/>
    </row>
    <row r="70" spans="1:9" ht="19.5" x14ac:dyDescent="0.3">
      <c r="A70" s="43">
        <v>46042</v>
      </c>
      <c r="B70" s="44">
        <v>553371000003982</v>
      </c>
      <c r="C70" s="46" t="s">
        <v>43</v>
      </c>
      <c r="D70" s="47" t="s">
        <v>59</v>
      </c>
      <c r="E70" s="47"/>
      <c r="F70" s="47"/>
      <c r="G70" s="45">
        <v>142044.21</v>
      </c>
      <c r="H70" s="45"/>
    </row>
    <row r="71" spans="1:9" ht="19.5" x14ac:dyDescent="0.3">
      <c r="A71" s="43">
        <v>46042</v>
      </c>
      <c r="B71" s="44">
        <v>553371000003982</v>
      </c>
      <c r="C71" s="46" t="s">
        <v>39</v>
      </c>
      <c r="D71" s="47" t="s">
        <v>98</v>
      </c>
      <c r="E71" s="47"/>
      <c r="F71" s="47"/>
      <c r="G71" s="45">
        <v>524959.06000000006</v>
      </c>
      <c r="H71" s="45"/>
    </row>
    <row r="72" spans="1:9" ht="19.5" x14ac:dyDescent="0.3">
      <c r="A72" s="43">
        <v>46042</v>
      </c>
      <c r="B72" s="44">
        <v>553371000003982</v>
      </c>
      <c r="C72" s="46" t="s">
        <v>43</v>
      </c>
      <c r="D72" s="47" t="s">
        <v>65</v>
      </c>
      <c r="E72" s="47"/>
      <c r="F72" s="47"/>
      <c r="G72" s="45">
        <v>144653.79999999999</v>
      </c>
      <c r="H72" s="45"/>
    </row>
    <row r="73" spans="1:9" ht="19.5" x14ac:dyDescent="0.3">
      <c r="A73" s="43">
        <v>46042</v>
      </c>
      <c r="B73" s="44">
        <v>890201200090605</v>
      </c>
      <c r="C73" s="40" t="s">
        <v>7</v>
      </c>
      <c r="D73" s="47" t="s">
        <v>18</v>
      </c>
      <c r="E73" s="47"/>
      <c r="F73" s="47"/>
      <c r="G73" s="45">
        <v>1.7</v>
      </c>
      <c r="H73" s="45"/>
    </row>
    <row r="74" spans="1:9" ht="19.5" x14ac:dyDescent="0.3">
      <c r="A74" s="43">
        <v>46043</v>
      </c>
      <c r="B74" s="44">
        <v>553371000003982</v>
      </c>
      <c r="C74" s="40" t="s">
        <v>29</v>
      </c>
      <c r="D74" s="48" t="s">
        <v>18</v>
      </c>
      <c r="E74" s="49"/>
      <c r="F74" s="50"/>
      <c r="G74" s="45"/>
      <c r="H74" s="45">
        <v>1.7</v>
      </c>
    </row>
    <row r="75" spans="1:9" ht="19.5" x14ac:dyDescent="0.3">
      <c r="A75" s="43">
        <v>46044</v>
      </c>
      <c r="B75" s="44">
        <v>12201</v>
      </c>
      <c r="C75" s="40" t="s">
        <v>57</v>
      </c>
      <c r="D75" s="47" t="s">
        <v>66</v>
      </c>
      <c r="E75" s="47"/>
      <c r="F75" s="47"/>
      <c r="G75" s="45">
        <v>91</v>
      </c>
      <c r="H75" s="45"/>
    </row>
    <row r="76" spans="1:9" ht="19.5" x14ac:dyDescent="0.3">
      <c r="A76" s="43">
        <v>46045</v>
      </c>
      <c r="B76" s="44">
        <v>553371000003982</v>
      </c>
      <c r="C76" s="40" t="s">
        <v>99</v>
      </c>
      <c r="D76" s="48" t="s">
        <v>37</v>
      </c>
      <c r="E76" s="49"/>
      <c r="F76" s="50"/>
      <c r="G76" s="45">
        <v>9753.93</v>
      </c>
      <c r="H76" s="45"/>
    </row>
    <row r="77" spans="1:9" ht="19.5" x14ac:dyDescent="0.3">
      <c r="A77" s="43">
        <v>46045</v>
      </c>
      <c r="B77" s="44">
        <v>820231100109316</v>
      </c>
      <c r="C77" s="40" t="s">
        <v>7</v>
      </c>
      <c r="D77" s="47" t="s">
        <v>18</v>
      </c>
      <c r="E77" s="47"/>
      <c r="F77" s="47"/>
      <c r="G77" s="45">
        <v>1.7</v>
      </c>
      <c r="H77" s="45"/>
    </row>
    <row r="78" spans="1:9" ht="19.5" x14ac:dyDescent="0.3">
      <c r="A78" s="43">
        <v>46048</v>
      </c>
      <c r="B78" s="44">
        <v>553371000003982</v>
      </c>
      <c r="C78" s="40" t="s">
        <v>29</v>
      </c>
      <c r="D78" s="48" t="s">
        <v>18</v>
      </c>
      <c r="E78" s="49"/>
      <c r="F78" s="50"/>
      <c r="G78" s="45"/>
      <c r="H78" s="45">
        <v>1.7</v>
      </c>
    </row>
    <row r="79" spans="1:9" ht="19.5" x14ac:dyDescent="0.3">
      <c r="A79" s="37">
        <v>46049</v>
      </c>
      <c r="B79" s="19">
        <v>553371000005979</v>
      </c>
      <c r="C79" s="21" t="s">
        <v>56</v>
      </c>
      <c r="D79" s="54" t="s">
        <v>100</v>
      </c>
      <c r="E79" s="54"/>
      <c r="F79" s="54"/>
      <c r="G79" s="20"/>
      <c r="H79" s="20">
        <v>702</v>
      </c>
    </row>
    <row r="80" spans="1:9" ht="19.5" x14ac:dyDescent="0.3">
      <c r="A80" s="37">
        <v>46049</v>
      </c>
      <c r="B80" s="19">
        <v>553371000006114</v>
      </c>
      <c r="C80" s="21" t="s">
        <v>101</v>
      </c>
      <c r="D80" s="54" t="s">
        <v>100</v>
      </c>
      <c r="E80" s="54"/>
      <c r="F80" s="54"/>
      <c r="G80" s="20"/>
      <c r="H80" s="20">
        <v>767</v>
      </c>
      <c r="I80" s="36">
        <v>0.54</v>
      </c>
    </row>
    <row r="81" spans="1:11" ht="19.5" x14ac:dyDescent="0.3">
      <c r="A81" s="37">
        <v>46049</v>
      </c>
      <c r="B81" s="19">
        <v>12701</v>
      </c>
      <c r="C81" s="40" t="s">
        <v>57</v>
      </c>
      <c r="D81" s="54" t="s">
        <v>100</v>
      </c>
      <c r="E81" s="54"/>
      <c r="F81" s="54"/>
      <c r="G81" s="20">
        <v>3991</v>
      </c>
      <c r="H81" s="20"/>
      <c r="I81" s="36">
        <v>1899.52</v>
      </c>
    </row>
    <row r="82" spans="1:11" ht="19.5" x14ac:dyDescent="0.3">
      <c r="A82" s="37">
        <v>46049</v>
      </c>
      <c r="B82" s="19">
        <v>12702</v>
      </c>
      <c r="C82" s="40" t="s">
        <v>58</v>
      </c>
      <c r="D82" s="54" t="s">
        <v>100</v>
      </c>
      <c r="E82" s="54"/>
      <c r="F82" s="54"/>
      <c r="G82" s="20">
        <v>2383.1999999999998</v>
      </c>
      <c r="H82" s="20"/>
      <c r="I82" s="36">
        <v>3483.92</v>
      </c>
    </row>
    <row r="83" spans="1:11" ht="19.5" x14ac:dyDescent="0.3">
      <c r="A83" s="37">
        <v>46050</v>
      </c>
      <c r="B83" s="19" t="s">
        <v>103</v>
      </c>
      <c r="C83" s="21" t="s">
        <v>48</v>
      </c>
      <c r="D83" s="51" t="s">
        <v>104</v>
      </c>
      <c r="E83" s="52"/>
      <c r="F83" s="53"/>
      <c r="G83" s="20">
        <v>482405</v>
      </c>
      <c r="H83" s="20"/>
      <c r="I83" s="36">
        <v>3.99</v>
      </c>
    </row>
    <row r="84" spans="1:11" ht="19.5" x14ac:dyDescent="0.3">
      <c r="A84" s="37">
        <v>46050</v>
      </c>
      <c r="B84" s="19">
        <v>820281100119604</v>
      </c>
      <c r="C84" s="40" t="s">
        <v>7</v>
      </c>
      <c r="D84" s="47" t="s">
        <v>18</v>
      </c>
      <c r="E84" s="47"/>
      <c r="F84" s="47"/>
      <c r="G84" s="20">
        <v>1.7</v>
      </c>
      <c r="H84" s="20"/>
      <c r="I84" s="36">
        <v>3.2</v>
      </c>
    </row>
    <row r="85" spans="1:11" ht="19.5" x14ac:dyDescent="0.3">
      <c r="A85" s="37">
        <v>46051</v>
      </c>
      <c r="B85" s="19">
        <v>553371000003982</v>
      </c>
      <c r="C85" s="40" t="s">
        <v>29</v>
      </c>
      <c r="D85" s="48" t="s">
        <v>18</v>
      </c>
      <c r="E85" s="49"/>
      <c r="F85" s="50"/>
      <c r="G85" s="20"/>
      <c r="H85" s="20">
        <v>1.7</v>
      </c>
      <c r="I85" s="36">
        <v>386.88</v>
      </c>
    </row>
    <row r="86" spans="1:11" ht="19.5" x14ac:dyDescent="0.3">
      <c r="A86" s="37">
        <v>46051</v>
      </c>
      <c r="B86" s="19">
        <v>12901</v>
      </c>
      <c r="C86" s="40" t="s">
        <v>57</v>
      </c>
      <c r="D86" s="54" t="s">
        <v>100</v>
      </c>
      <c r="E86" s="54"/>
      <c r="F86" s="54"/>
      <c r="G86" s="20">
        <v>455</v>
      </c>
      <c r="H86" s="20"/>
      <c r="I86" s="36">
        <v>525.79999999999995</v>
      </c>
    </row>
    <row r="87" spans="1:11" ht="19.5" x14ac:dyDescent="0.3">
      <c r="A87" s="37">
        <v>46051</v>
      </c>
      <c r="B87" s="19">
        <v>12902</v>
      </c>
      <c r="C87" s="40" t="s">
        <v>58</v>
      </c>
      <c r="D87" s="54" t="s">
        <v>100</v>
      </c>
      <c r="E87" s="54"/>
      <c r="F87" s="54"/>
      <c r="G87" s="20">
        <v>356.1</v>
      </c>
      <c r="H87" s="20"/>
      <c r="I87" s="36">
        <v>101.08</v>
      </c>
    </row>
    <row r="88" spans="1:11" ht="19.5" x14ac:dyDescent="0.3">
      <c r="A88" s="37">
        <v>46052</v>
      </c>
      <c r="B88" s="19">
        <v>553371000003982</v>
      </c>
      <c r="C88" s="21" t="s">
        <v>45</v>
      </c>
      <c r="D88" s="54" t="s">
        <v>30</v>
      </c>
      <c r="E88" s="54"/>
      <c r="F88" s="54"/>
      <c r="G88" s="20">
        <v>211500</v>
      </c>
      <c r="H88" s="20"/>
      <c r="I88" s="36">
        <v>2.93</v>
      </c>
    </row>
    <row r="89" spans="1:11" ht="19.5" x14ac:dyDescent="0.3">
      <c r="A89" s="37">
        <v>46052</v>
      </c>
      <c r="B89" s="19">
        <v>553371000003982</v>
      </c>
      <c r="C89" s="21" t="s">
        <v>38</v>
      </c>
      <c r="D89" s="54" t="s">
        <v>105</v>
      </c>
      <c r="E89" s="54"/>
      <c r="F89" s="54"/>
      <c r="G89" s="20">
        <v>3108.8</v>
      </c>
      <c r="H89" s="20"/>
      <c r="I89" s="36">
        <v>28.71</v>
      </c>
    </row>
    <row r="90" spans="1:11" ht="19.5" x14ac:dyDescent="0.3">
      <c r="A90" s="37">
        <v>46052</v>
      </c>
      <c r="B90" s="19">
        <v>553371000003982</v>
      </c>
      <c r="C90" s="21" t="s">
        <v>20</v>
      </c>
      <c r="D90" s="54" t="s">
        <v>106</v>
      </c>
      <c r="E90" s="54"/>
      <c r="F90" s="54"/>
      <c r="G90" s="20">
        <v>76136.13</v>
      </c>
      <c r="H90" s="20"/>
      <c r="I90" s="36">
        <v>13352.14</v>
      </c>
    </row>
    <row r="91" spans="1:11" ht="19.5" x14ac:dyDescent="0.3">
      <c r="A91" s="37">
        <v>46052</v>
      </c>
      <c r="B91" s="19">
        <v>870301100180892</v>
      </c>
      <c r="C91" s="40" t="s">
        <v>7</v>
      </c>
      <c r="D91" s="47" t="s">
        <v>18</v>
      </c>
      <c r="E91" s="47"/>
      <c r="F91" s="47"/>
      <c r="G91" s="20">
        <v>1.7</v>
      </c>
      <c r="H91" s="20"/>
      <c r="I91" s="36">
        <v>85.2</v>
      </c>
    </row>
    <row r="92" spans="1:11" ht="19.5" x14ac:dyDescent="0.3">
      <c r="A92" s="37">
        <v>46052</v>
      </c>
      <c r="B92" s="19">
        <v>870301100180893</v>
      </c>
      <c r="C92" s="40" t="s">
        <v>7</v>
      </c>
      <c r="D92" s="47" t="s">
        <v>18</v>
      </c>
      <c r="E92" s="47"/>
      <c r="F92" s="47"/>
      <c r="G92" s="20">
        <v>1.7</v>
      </c>
      <c r="H92" s="20"/>
      <c r="I92" s="36">
        <v>43.11</v>
      </c>
    </row>
    <row r="93" spans="1:11" ht="19.5" x14ac:dyDescent="0.3">
      <c r="A93" s="37">
        <v>46052</v>
      </c>
      <c r="B93" s="19">
        <v>870301100180894</v>
      </c>
      <c r="C93" s="40" t="s">
        <v>7</v>
      </c>
      <c r="D93" s="47" t="s">
        <v>18</v>
      </c>
      <c r="E93" s="47"/>
      <c r="F93" s="47"/>
      <c r="G93" s="20">
        <v>1.7</v>
      </c>
      <c r="H93" s="20"/>
      <c r="I93" s="36">
        <v>4832.3</v>
      </c>
    </row>
    <row r="94" spans="1:11" s="30" customFormat="1" ht="19.5" x14ac:dyDescent="0.3">
      <c r="A94" s="88"/>
      <c r="B94" s="88"/>
      <c r="C94" s="88"/>
      <c r="D94" s="88"/>
      <c r="E94" s="88"/>
      <c r="F94" s="88"/>
      <c r="G94" s="22">
        <f>SUM(G20:G93)</f>
        <v>5517841.3100000005</v>
      </c>
      <c r="H94" s="24"/>
      <c r="I94" s="3">
        <v>5.33</v>
      </c>
      <c r="J94" s="3"/>
      <c r="K94"/>
    </row>
    <row r="95" spans="1:11" s="30" customFormat="1" ht="19.5" x14ac:dyDescent="0.3">
      <c r="A95" s="72"/>
      <c r="B95" s="73"/>
      <c r="C95" s="73"/>
      <c r="D95" s="73"/>
      <c r="E95" s="73"/>
      <c r="F95" s="74"/>
      <c r="G95" s="23" t="s">
        <v>11</v>
      </c>
      <c r="H95" s="32">
        <f>SUM(H20:H93)</f>
        <v>2919.91</v>
      </c>
      <c r="I95" s="3">
        <v>3220</v>
      </c>
      <c r="J95" s="3"/>
      <c r="K95"/>
    </row>
    <row r="96" spans="1:11" s="30" customFormat="1" ht="19.5" x14ac:dyDescent="0.3">
      <c r="A96" s="88" t="s">
        <v>27</v>
      </c>
      <c r="B96" s="88"/>
      <c r="C96" s="88"/>
      <c r="D96" s="88"/>
      <c r="E96" s="88"/>
      <c r="F96" s="88"/>
      <c r="G96" s="88"/>
      <c r="H96" s="32">
        <v>566.53</v>
      </c>
      <c r="I96" s="3">
        <v>16732.8</v>
      </c>
      <c r="J96" s="3"/>
      <c r="K96"/>
    </row>
    <row r="97" spans="1:11" s="30" customFormat="1" ht="19.5" x14ac:dyDescent="0.3">
      <c r="A97" s="88" t="s">
        <v>26</v>
      </c>
      <c r="B97" s="88"/>
      <c r="C97" s="88"/>
      <c r="D97" s="88"/>
      <c r="E97" s="88"/>
      <c r="F97" s="88"/>
      <c r="G97" s="88"/>
      <c r="H97" s="33">
        <v>1513791.3</v>
      </c>
      <c r="I97" s="3">
        <v>4.74</v>
      </c>
      <c r="J97" s="3"/>
      <c r="K97"/>
    </row>
    <row r="98" spans="1:11" ht="19.5" x14ac:dyDescent="0.3">
      <c r="A98" s="88" t="s">
        <v>16</v>
      </c>
      <c r="B98" s="88"/>
      <c r="C98" s="88"/>
      <c r="D98" s="88"/>
      <c r="E98" s="88"/>
      <c r="F98" s="88"/>
      <c r="G98" s="88"/>
      <c r="H98" s="33">
        <v>44712.19</v>
      </c>
      <c r="I98" s="39">
        <f>SUM(I80:I97)</f>
        <v>44712.189999999995</v>
      </c>
    </row>
    <row r="99" spans="1:11" ht="19.5" x14ac:dyDescent="0.3">
      <c r="A99" s="88" t="s">
        <v>28</v>
      </c>
      <c r="B99" s="88"/>
      <c r="C99" s="88"/>
      <c r="D99" s="88"/>
      <c r="E99" s="88"/>
      <c r="F99" s="88"/>
      <c r="G99" s="88"/>
      <c r="H99" s="32">
        <f>H16+H17+H95+H98-G94</f>
        <v>1514357.83</v>
      </c>
      <c r="I99" s="36"/>
      <c r="J99" s="36"/>
    </row>
    <row r="100" spans="1:11" ht="19.5" x14ac:dyDescent="0.3">
      <c r="A100" s="25"/>
      <c r="B100" s="25"/>
      <c r="C100" s="25"/>
      <c r="D100" s="25"/>
      <c r="E100" s="25"/>
      <c r="F100" s="25"/>
      <c r="G100" s="38"/>
      <c r="H100" s="26"/>
      <c r="I100" s="36"/>
    </row>
    <row r="101" spans="1:11" ht="19.5" x14ac:dyDescent="0.3">
      <c r="A101" s="17"/>
      <c r="B101" s="17"/>
      <c r="C101" s="17"/>
      <c r="D101" s="17"/>
      <c r="E101" s="17"/>
      <c r="F101" s="17"/>
      <c r="G101" s="17"/>
      <c r="H101" s="17"/>
      <c r="I101" s="36"/>
    </row>
    <row r="102" spans="1:11" ht="19.5" x14ac:dyDescent="0.3">
      <c r="A102" s="91" t="s">
        <v>107</v>
      </c>
      <c r="B102" s="91"/>
      <c r="C102" s="91"/>
      <c r="D102" s="91"/>
      <c r="E102" s="91"/>
      <c r="F102" s="91"/>
      <c r="G102" s="91"/>
      <c r="H102" s="91"/>
      <c r="I102" s="36"/>
    </row>
    <row r="103" spans="1:11" ht="19.5" x14ac:dyDescent="0.3">
      <c r="A103" s="42"/>
      <c r="B103" s="42"/>
      <c r="C103" s="42"/>
      <c r="D103" s="42"/>
      <c r="E103" s="42"/>
      <c r="F103" s="42"/>
      <c r="G103" s="42"/>
      <c r="H103" s="27"/>
    </row>
    <row r="104" spans="1:11" ht="19.5" x14ac:dyDescent="0.3">
      <c r="A104" s="42"/>
      <c r="B104" s="42"/>
      <c r="C104" s="42"/>
      <c r="D104" s="42"/>
      <c r="E104" s="42"/>
      <c r="F104" s="42"/>
      <c r="G104" s="42"/>
      <c r="H104" s="27"/>
      <c r="I104" s="36"/>
      <c r="J104" s="29"/>
    </row>
    <row r="105" spans="1:11" x14ac:dyDescent="0.25">
      <c r="A105" s="55" t="s">
        <v>25</v>
      </c>
      <c r="B105" s="55"/>
      <c r="C105" s="55"/>
      <c r="D105" s="55"/>
      <c r="E105" s="55" t="s">
        <v>34</v>
      </c>
      <c r="F105" s="55"/>
      <c r="G105" s="55"/>
      <c r="H105" s="55"/>
      <c r="I105" s="36"/>
      <c r="J105" s="29"/>
    </row>
    <row r="106" spans="1:11" x14ac:dyDescent="0.25">
      <c r="A106" s="55"/>
      <c r="B106" s="55"/>
      <c r="C106" s="55"/>
      <c r="D106" s="55"/>
      <c r="E106" s="55"/>
      <c r="F106" s="55"/>
      <c r="G106" s="55"/>
      <c r="H106" s="55"/>
      <c r="I106" s="36"/>
      <c r="J106" s="29"/>
    </row>
    <row r="107" spans="1:11" x14ac:dyDescent="0.25">
      <c r="A107" s="55"/>
      <c r="B107" s="55"/>
      <c r="C107" s="55"/>
      <c r="D107" s="55"/>
      <c r="E107" s="55"/>
      <c r="F107" s="55"/>
      <c r="G107" s="55"/>
      <c r="H107" s="55"/>
      <c r="I107" s="36"/>
    </row>
    <row r="108" spans="1:11" x14ac:dyDescent="0.25">
      <c r="A108" s="55"/>
      <c r="B108" s="55"/>
      <c r="C108" s="55"/>
      <c r="D108" s="55"/>
      <c r="E108" s="55"/>
      <c r="F108" s="55"/>
      <c r="G108" s="55"/>
      <c r="H108" s="55"/>
    </row>
    <row r="109" spans="1:11" x14ac:dyDescent="0.25">
      <c r="A109" s="55"/>
      <c r="B109" s="55"/>
      <c r="C109" s="55"/>
      <c r="D109" s="55"/>
      <c r="E109" s="55"/>
      <c r="F109" s="55"/>
      <c r="G109" s="55"/>
      <c r="H109" s="55"/>
    </row>
    <row r="110" spans="1:11" ht="19.5" x14ac:dyDescent="0.3">
      <c r="A110" s="68" t="s">
        <v>55</v>
      </c>
      <c r="B110" s="68"/>
      <c r="C110" s="68"/>
      <c r="D110" s="18"/>
      <c r="E110" s="68" t="s">
        <v>32</v>
      </c>
      <c r="F110" s="68"/>
      <c r="G110" s="68"/>
      <c r="H110" s="68"/>
    </row>
    <row r="111" spans="1:11" ht="19.5" x14ac:dyDescent="0.3">
      <c r="A111" s="68" t="s">
        <v>31</v>
      </c>
      <c r="B111" s="68"/>
      <c r="C111" s="68"/>
      <c r="D111" s="18"/>
      <c r="E111" s="68" t="s">
        <v>33</v>
      </c>
      <c r="F111" s="68"/>
      <c r="G111" s="68"/>
      <c r="H111" s="68"/>
    </row>
    <row r="112" spans="1:11" ht="19.5" x14ac:dyDescent="0.3">
      <c r="A112" s="68" t="s">
        <v>24</v>
      </c>
      <c r="B112" s="68"/>
      <c r="C112" s="68"/>
      <c r="D112" s="18"/>
      <c r="E112" s="68" t="s">
        <v>19</v>
      </c>
      <c r="F112" s="68"/>
      <c r="G112" s="68"/>
      <c r="H112" s="68"/>
    </row>
    <row r="113" spans="1:8" ht="19.5" x14ac:dyDescent="0.3">
      <c r="A113" s="18"/>
      <c r="B113" s="18"/>
      <c r="C113" s="18"/>
      <c r="D113" s="18"/>
      <c r="E113" s="18"/>
      <c r="F113" s="18"/>
      <c r="G113" s="18"/>
      <c r="H113" s="28"/>
    </row>
    <row r="114" spans="1:8" ht="18.75" customHeight="1" x14ac:dyDescent="0.25"/>
    <row r="115" spans="1:8" ht="18.75" customHeight="1" x14ac:dyDescent="0.25"/>
    <row r="116" spans="1:8" ht="18.75" customHeight="1" x14ac:dyDescent="0.25"/>
    <row r="120" spans="1:8" x14ac:dyDescent="0.25">
      <c r="F120" s="3"/>
    </row>
    <row r="121" spans="1:8" x14ac:dyDescent="0.25">
      <c r="F121" s="3"/>
    </row>
    <row r="123" spans="1:8" x14ac:dyDescent="0.25">
      <c r="B123" s="1"/>
      <c r="C123" s="2"/>
      <c r="D123" s="89"/>
      <c r="E123" s="89"/>
      <c r="F123" s="89"/>
    </row>
    <row r="124" spans="1:8" x14ac:dyDescent="0.25">
      <c r="B124" s="1"/>
      <c r="C124" s="2"/>
      <c r="D124" s="90"/>
      <c r="E124" s="90"/>
      <c r="F124" s="90"/>
    </row>
  </sheetData>
  <autoFilter ref="A19:H103" xr:uid="{00000000-0009-0000-0000-000000000000}">
    <filterColumn colId="3" showButton="0"/>
    <filterColumn colId="4" showButton="0"/>
  </autoFilter>
  <mergeCells count="111">
    <mergeCell ref="A94:F94"/>
    <mergeCell ref="A95:F95"/>
    <mergeCell ref="A96:G96"/>
    <mergeCell ref="D123:F123"/>
    <mergeCell ref="D124:F124"/>
    <mergeCell ref="A110:C110"/>
    <mergeCell ref="E110:H110"/>
    <mergeCell ref="A111:C111"/>
    <mergeCell ref="E111:H111"/>
    <mergeCell ref="A112:C112"/>
    <mergeCell ref="E112:H112"/>
    <mergeCell ref="A97:G97"/>
    <mergeCell ref="A98:G98"/>
    <mergeCell ref="A99:G99"/>
    <mergeCell ref="A102:H102"/>
    <mergeCell ref="A105:D109"/>
    <mergeCell ref="E105:H109"/>
    <mergeCell ref="D63:F63"/>
    <mergeCell ref="D62:F62"/>
    <mergeCell ref="D61:F61"/>
    <mergeCell ref="D64:F64"/>
    <mergeCell ref="D65:F65"/>
    <mergeCell ref="D66:F66"/>
    <mergeCell ref="D67:F67"/>
    <mergeCell ref="D68:F68"/>
    <mergeCell ref="D69:F69"/>
    <mergeCell ref="D57:F57"/>
    <mergeCell ref="D58:F58"/>
    <mergeCell ref="D59:F59"/>
    <mergeCell ref="D60:F60"/>
    <mergeCell ref="D27:F27"/>
    <mergeCell ref="D28:F28"/>
    <mergeCell ref="D29:F29"/>
    <mergeCell ref="D30:F30"/>
    <mergeCell ref="D31:F31"/>
    <mergeCell ref="D54:F54"/>
    <mergeCell ref="D33:F33"/>
    <mergeCell ref="D51:F51"/>
    <mergeCell ref="D52:F52"/>
    <mergeCell ref="D32:F32"/>
    <mergeCell ref="D53:F53"/>
    <mergeCell ref="D34:F34"/>
    <mergeCell ref="D35:F35"/>
    <mergeCell ref="D36:F36"/>
    <mergeCell ref="D37:F37"/>
    <mergeCell ref="D38:F38"/>
    <mergeCell ref="D39:F39"/>
    <mergeCell ref="D40:F40"/>
    <mergeCell ref="D24:F24"/>
    <mergeCell ref="D25:F25"/>
    <mergeCell ref="D26:F26"/>
    <mergeCell ref="D20:F20"/>
    <mergeCell ref="D21:F21"/>
    <mergeCell ref="D22:F22"/>
    <mergeCell ref="D23:F23"/>
    <mergeCell ref="D55:F55"/>
    <mergeCell ref="D56:F56"/>
    <mergeCell ref="D50:F50"/>
    <mergeCell ref="D41:F41"/>
    <mergeCell ref="D42:F42"/>
    <mergeCell ref="D43:F43"/>
    <mergeCell ref="D45:F45"/>
    <mergeCell ref="D44:F44"/>
    <mergeCell ref="D46:F46"/>
    <mergeCell ref="D48:F48"/>
    <mergeCell ref="D49:F49"/>
    <mergeCell ref="D47:F47"/>
    <mergeCell ref="A14:H14"/>
    <mergeCell ref="A15:H15"/>
    <mergeCell ref="A16:F16"/>
    <mergeCell ref="A17:F17"/>
    <mergeCell ref="D19:F19"/>
    <mergeCell ref="A7:H7"/>
    <mergeCell ref="A8:H8"/>
    <mergeCell ref="A9:H9"/>
    <mergeCell ref="A10:C10"/>
    <mergeCell ref="D10:H10"/>
    <mergeCell ref="A11:H11"/>
    <mergeCell ref="A2:H2"/>
    <mergeCell ref="A3:F3"/>
    <mergeCell ref="G3:H3"/>
    <mergeCell ref="A4:F4"/>
    <mergeCell ref="G4:H4"/>
    <mergeCell ref="A5:F5"/>
    <mergeCell ref="G5:H6"/>
    <mergeCell ref="A6:F6"/>
    <mergeCell ref="A13:D13"/>
    <mergeCell ref="D70:F70"/>
    <mergeCell ref="D75:F75"/>
    <mergeCell ref="D76:F76"/>
    <mergeCell ref="D91:F91"/>
    <mergeCell ref="D92:F92"/>
    <mergeCell ref="D93:F93"/>
    <mergeCell ref="D83:F83"/>
    <mergeCell ref="D84:F84"/>
    <mergeCell ref="D85:F85"/>
    <mergeCell ref="D86:F86"/>
    <mergeCell ref="D87:F87"/>
    <mergeCell ref="D88:F88"/>
    <mergeCell ref="D79:F79"/>
    <mergeCell ref="D81:F81"/>
    <mergeCell ref="D82:F82"/>
    <mergeCell ref="D71:F71"/>
    <mergeCell ref="D72:F72"/>
    <mergeCell ref="D73:F73"/>
    <mergeCell ref="D74:F74"/>
    <mergeCell ref="D77:F77"/>
    <mergeCell ref="D89:F89"/>
    <mergeCell ref="D90:F90"/>
    <mergeCell ref="D78:F78"/>
    <mergeCell ref="D80:F80"/>
  </mergeCells>
  <pageMargins left="0.70866141732283472" right="0.11811023622047245" top="0.35433070866141736" bottom="0.35433070866141736" header="0.31496062992125984" footer="0.31496062992125984"/>
  <pageSetup paperSize="9" scale="40" fitToHeight="0" orientation="landscape" r:id="rId1"/>
  <headerFooter>
    <oddFooter>Página &amp;P de &amp;N</oddFooter>
  </headerFooter>
  <drawing r:id="rId2"/>
  <legacyDrawing r:id="rId3"/>
  <oleObjects>
    <mc:AlternateContent xmlns:mc="http://schemas.openxmlformats.org/markup-compatibility/2006">
      <mc:Choice Requires="x14">
        <oleObject progId="Figura do Microsoft Word " shapeId="98305" r:id="rId4">
          <objectPr defaultSize="0" autoPict="0" r:id="rId5">
            <anchor moveWithCells="1" sizeWithCells="1">
              <from>
                <xdr:col>0</xdr:col>
                <xdr:colOff>0</xdr:colOff>
                <xdr:row>1</xdr:row>
                <xdr:rowOff>238125</xdr:rowOff>
              </from>
              <to>
                <xdr:col>1</xdr:col>
                <xdr:colOff>828675</xdr:colOff>
                <xdr:row>5</xdr:row>
                <xdr:rowOff>247650</xdr:rowOff>
              </to>
            </anchor>
          </objectPr>
        </oleObject>
      </mc:Choice>
      <mc:Fallback>
        <oleObject progId="Figura do Microsoft Word " shapeId="9830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JANEIRO 2026</vt:lpstr>
      <vt:lpstr>'JANEIRO 2026'!Area_de_impressao</vt:lpstr>
    </vt:vector>
  </TitlesOfParts>
  <Company>Avaliação de 60 dias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Teste/Demonstração</dc:creator>
  <cp:lastModifiedBy>Gabrieli Barbosa</cp:lastModifiedBy>
  <cp:lastPrinted>2026-03-11T20:20:29Z</cp:lastPrinted>
  <dcterms:created xsi:type="dcterms:W3CDTF">2014-07-14T14:42:27Z</dcterms:created>
  <dcterms:modified xsi:type="dcterms:W3CDTF">2026-03-14T19:26:42Z</dcterms:modified>
</cp:coreProperties>
</file>