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Downloads\drive-download-20260314T162103Z-1-001\"/>
    </mc:Choice>
  </mc:AlternateContent>
  <xr:revisionPtr revIDLastSave="0" documentId="13_ncr:1_{05873682-78A6-49AF-B87D-AC8EB26CC7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VEMBRO 2025" sheetId="109" r:id="rId1"/>
  </sheets>
  <definedNames>
    <definedName name="_xlnm._FilterDatabase" localSheetId="0" hidden="1">'NOVEMBRO 2025'!$A$19:$H$110</definedName>
    <definedName name="_xlnm.Print_Area" localSheetId="0">'NOVEMBRO 2025'!$A$2:$H$119</definedName>
  </definedNames>
  <calcPr calcId="191029"/>
</workbook>
</file>

<file path=xl/calcChain.xml><?xml version="1.0" encoding="utf-8"?>
<calcChain xmlns="http://schemas.openxmlformats.org/spreadsheetml/2006/main">
  <c r="I105" i="109" l="1"/>
  <c r="H102" i="109"/>
  <c r="G101" i="109"/>
  <c r="G82" i="109"/>
  <c r="H106" i="109" l="1"/>
</calcChain>
</file>

<file path=xl/sharedStrings.xml><?xml version="1.0" encoding="utf-8"?>
<sst xmlns="http://schemas.openxmlformats.org/spreadsheetml/2006/main" count="208" uniqueCount="114">
  <si>
    <t>CONCILIAÇÃO BANCÁRIA</t>
  </si>
  <si>
    <t>Nº do Convênio</t>
  </si>
  <si>
    <t>PRESTAÇÃO DE CONTAS</t>
  </si>
  <si>
    <t>DADOS BANCÁRIOS</t>
  </si>
  <si>
    <t>Banco</t>
  </si>
  <si>
    <t>Agência</t>
  </si>
  <si>
    <t>Conta Corrente</t>
  </si>
  <si>
    <t>BANCO DO BRASIL</t>
  </si>
  <si>
    <t>MOVIMENTAÇÃO BANCÁRIA</t>
  </si>
  <si>
    <t>DISCRIMINAÇÃO</t>
  </si>
  <si>
    <t>DÉBITOS</t>
  </si>
  <si>
    <t>CRÉDITOS</t>
  </si>
  <si>
    <t>Data</t>
  </si>
  <si>
    <t>Nº NF/Rec</t>
  </si>
  <si>
    <t>Razão Social</t>
  </si>
  <si>
    <t>Nat. Da Despesa</t>
  </si>
  <si>
    <t xml:space="preserve">RENDIMENTO DA CONTA APLICAÇÃO </t>
  </si>
  <si>
    <t>3371-5</t>
  </si>
  <si>
    <t>TARIFAS BANCÁRIAS</t>
  </si>
  <si>
    <t>Funfarme</t>
  </si>
  <si>
    <t>BANCO SANTANDER</t>
  </si>
  <si>
    <t xml:space="preserve">                Av. Brigadeiro Faria Lima, 5544 - Bairro São Pedro -  São José do Rio Preto/SP</t>
  </si>
  <si>
    <t xml:space="preserve">             CNPJ. 60.003.761/0001-29 - Inscrição Estadual Isento</t>
  </si>
  <si>
    <t xml:space="preserve">                 FUNDAÇÃO FACULDADE REGIONAL MEDICINA DE SÃO JOSÉ DO RIO PRETO</t>
  </si>
  <si>
    <t xml:space="preserve">               Funfarme</t>
  </si>
  <si>
    <t>___________________________________________</t>
  </si>
  <si>
    <t>SALDO DISPONÍVEL NA CONTA APLICAÇÃO</t>
  </si>
  <si>
    <t>SALDO DISPONÍVEL NA CONTA CORRENTE</t>
  </si>
  <si>
    <t>SALDO DISPONÍVEL TOTAL</t>
  </si>
  <si>
    <t>FUNFARME</t>
  </si>
  <si>
    <t>RATEIO</t>
  </si>
  <si>
    <t xml:space="preserve">           Diretor Executivo</t>
  </si>
  <si>
    <t>MARCELO GASPAR DA SILVA</t>
  </si>
  <si>
    <t>Gestor - Núcleo de Gestão e Contratos</t>
  </si>
  <si>
    <t>______________________________________________________</t>
  </si>
  <si>
    <t>05/2021-SMS - ATENÇÃO BÁSICA</t>
  </si>
  <si>
    <t>6155-7</t>
  </si>
  <si>
    <t>RESCISÃO CONTRATUAL</t>
  </si>
  <si>
    <t>MINISTÉRIO DA PREVIDÊNCIA SOCIAL</t>
  </si>
  <si>
    <t>MINISTÉRIO DA FAZENDA</t>
  </si>
  <si>
    <t>(  X ) Parcial             (   ) Final</t>
  </si>
  <si>
    <t>ASFF - ASSOCIAÇÃO SERVIDORES FUNFARME/FAMERP</t>
  </si>
  <si>
    <t>CAIXA ECONÔMICA FEDERAL</t>
  </si>
  <si>
    <t>BANCO BRADESCO</t>
  </si>
  <si>
    <t>SINDICATO EMPR. ESTAB. SERV. SAÚDE S.J.RIO PRETO</t>
  </si>
  <si>
    <t xml:space="preserve">ALMOXARIFADO CENTRAL </t>
  </si>
  <si>
    <t>MATERIAL DE CONSUMO - EPI'S</t>
  </si>
  <si>
    <t>DESPESA OPERACIONAL</t>
  </si>
  <si>
    <t>LUCIANO DOS SANTOS POCA DAGUA</t>
  </si>
  <si>
    <t>ODONTOPREV S/A</t>
  </si>
  <si>
    <t>EMPRÉSTIMO CONSIGNADO DE RESCISÃO CONTRATUAL</t>
  </si>
  <si>
    <t>PLUXEE BENEFICIOS BRASIL S.A.</t>
  </si>
  <si>
    <t xml:space="preserve">BANCO VOTORANTIM - BV FINANCEIRA </t>
  </si>
  <si>
    <t>PREFEITURA MUNICIPAL DE SÃO JOSÉ DO RIO PRETO</t>
  </si>
  <si>
    <t>REPASSE</t>
  </si>
  <si>
    <t>TELEPONTO TECNOLOGIA E AUTOMAÇÃO LTDA-EPP</t>
  </si>
  <si>
    <t>MANUTENÇÃO - TERMINAIS DE PONTO</t>
  </si>
  <si>
    <t>GRRF REF. À RESCISÃO CONTRATUAL</t>
  </si>
  <si>
    <t xml:space="preserve">MEDIA E ALTA COMPLEXIDADE </t>
  </si>
  <si>
    <t>VIGILÂNCIA EM SAÚDE</t>
  </si>
  <si>
    <t>URGÊNCIA E EMERGÊNCIA</t>
  </si>
  <si>
    <t>SAMU</t>
  </si>
  <si>
    <t xml:space="preserve">             DR. HORÁCIO JOSÉ RAMALHO</t>
  </si>
  <si>
    <t>CONSÓRCIO RIOPRETRANS</t>
  </si>
  <si>
    <t>EXPRESSO ITAMARATI S.A.</t>
  </si>
  <si>
    <t>PEVE-TUR TRANSPORTES E TURISMO LTDA</t>
  </si>
  <si>
    <t>CONSIGNADO CREDITO DO TRABALHADOR</t>
  </si>
  <si>
    <t>L P PARRA MEDICINA LTDA</t>
  </si>
  <si>
    <t>SERVIÇOS MÉDICOS</t>
  </si>
  <si>
    <t>PAGAMENTO DE FÉRIAS (11/2025)</t>
  </si>
  <si>
    <r>
      <rPr>
        <b/>
        <sz val="15"/>
        <color theme="1"/>
        <rFont val="Calibri"/>
        <family val="2"/>
        <scheme val="minor"/>
      </rPr>
      <t>Período de</t>
    </r>
    <r>
      <rPr>
        <sz val="15"/>
        <color theme="1"/>
        <rFont val="Calibri"/>
        <family val="2"/>
        <scheme val="minor"/>
      </rPr>
      <t xml:space="preserve"> 01/11/2025 à 30/11/2025</t>
    </r>
  </si>
  <si>
    <t>(+) Saldo constante do extrato bancário em 31/10/2025</t>
  </si>
  <si>
    <t>(+) Saldo constante da conta aplicação em 31/10/2025</t>
  </si>
  <si>
    <t>ORONDINA APARECIDA DE OLIVEIRA</t>
  </si>
  <si>
    <t>ORDEM DE PAGAMENTO (10/2025)</t>
  </si>
  <si>
    <t>FOLHA DE PAGAMENTO (10/2025)</t>
  </si>
  <si>
    <t>PENSÃO ALIMENTÍCIA (10/2025)</t>
  </si>
  <si>
    <t>MENSALIDADE ASFF (10/2025)</t>
  </si>
  <si>
    <t>CARTÃO ASFF (10/2025)</t>
  </si>
  <si>
    <t>PLANO DE SAÚDE ASFF (10/2025)</t>
  </si>
  <si>
    <t>EMPRÉSTIMO CONSIGNADO DE FOLHA DE PAGAMENTO (10/2025)</t>
  </si>
  <si>
    <t xml:space="preserve">REEMBOLSO AO CONV. ATENÇÃO BÁSICA REFERENTE À NFS-e 8207 DA TELEPONTO </t>
  </si>
  <si>
    <t>NFS-e 185</t>
  </si>
  <si>
    <t>NFS-e 86</t>
  </si>
  <si>
    <t>M.C. CURCI &amp; CIA LTDA</t>
  </si>
  <si>
    <t>NFS-e 8207</t>
  </si>
  <si>
    <t>MENSALIDADE SINSAUDE (10/2025)</t>
  </si>
  <si>
    <t>ASSISTENCIAL SINSAUDE (10/2025)</t>
  </si>
  <si>
    <t>SINDICATO DOS MEDICOS DE S.J.R.PRETO</t>
  </si>
  <si>
    <t>ASSISTENCIAL MÉDICOS (10/2025)</t>
  </si>
  <si>
    <t>ALEXANDRA MARTINS MOREIRA</t>
  </si>
  <si>
    <t>PLANO ODONTOLÓGICO (10/2025)</t>
  </si>
  <si>
    <t>MARIA CAROLINE PEREZ MARINEZ</t>
  </si>
  <si>
    <t>DEVOLUÇÃO DE FÉRIAS</t>
  </si>
  <si>
    <t>MARCELO LOURENCO MORTARI ALVES</t>
  </si>
  <si>
    <t xml:space="preserve">CARINA ACANZZO DE CARVALHO </t>
  </si>
  <si>
    <t>GUIA DE INSS (10/2025)</t>
  </si>
  <si>
    <t>IRRF S/FOLHA DE PAGAMENTO (09/2025)</t>
  </si>
  <si>
    <t>IRRF S/FÉRIAS (10/2025)</t>
  </si>
  <si>
    <t>IRRF S/RESCISÃO (10/2025)</t>
  </si>
  <si>
    <t>GUIA FGTS (10/2025)</t>
  </si>
  <si>
    <t>RAYANI RODRIGUES LIMA</t>
  </si>
  <si>
    <t>NFS-e 8233</t>
  </si>
  <si>
    <t>RESCISÃO CONTRATUAL (DIFERENÇA)</t>
  </si>
  <si>
    <t>VALE TRANSPORTE (12/2025)</t>
  </si>
  <si>
    <t>TICKET ALIMENTAÇÃO (11/2025)</t>
  </si>
  <si>
    <t>NFS-e 072551- PARTE</t>
  </si>
  <si>
    <t>NFS-e  06510225- PARTE</t>
  </si>
  <si>
    <t xml:space="preserve">ORDEM DE PAGAMENTO (1ª PARCELA DO 13° SALÁRIO) </t>
  </si>
  <si>
    <t xml:space="preserve">FOLHA DE PAGAMENTO (1ª PARCELA DO 13° SALÁRIO) </t>
  </si>
  <si>
    <t xml:space="preserve">PENSÃO ALIMENTÍCIA (1ª PARCELA DO 13° SALÁRIO) </t>
  </si>
  <si>
    <t>PENSÃO DE FÉRIAS (12/2025)</t>
  </si>
  <si>
    <t>PAGAMENTO DE FÉRIAS (12/2025)</t>
  </si>
  <si>
    <t>São José do Rio Preto-SP, 15 de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</si>
</sst>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_(&quot;R$ &quot;* #,##0.00_);_(&quot;R$ &quot;* \(#,##0.00\);_(&quot;R$ &quot;* &quot;-&quot;??_);_(@_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Arial"/>
      <family val="2"/>
    </font>
    <font>
      <sz val="15"/>
      <name val="Calibri"/>
      <family val="2"/>
      <scheme val="minor"/>
    </font>
    <font>
      <sz val="15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1">
    <xf numFmtId="0" fontId="0" fillId="0" borderId="0" xfId="0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0" fillId="0" borderId="0" xfId="1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4" xfId="0" applyFont="1" applyBorder="1"/>
    <xf numFmtId="0" fontId="4" fillId="0" borderId="6" xfId="0" applyFont="1" applyBorder="1"/>
    <xf numFmtId="165" fontId="4" fillId="0" borderId="10" xfId="0" applyNumberFormat="1" applyFont="1" applyBorder="1"/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0" xfId="0" applyFont="1"/>
    <xf numFmtId="0" fontId="4" fillId="0" borderId="0" xfId="0" applyFont="1"/>
    <xf numFmtId="3" fontId="4" fillId="3" borderId="10" xfId="0" applyNumberFormat="1" applyFont="1" applyFill="1" applyBorder="1" applyAlignment="1">
      <alignment horizontal="center"/>
    </xf>
    <xf numFmtId="165" fontId="4" fillId="3" borderId="10" xfId="0" applyNumberFormat="1" applyFont="1" applyFill="1" applyBorder="1"/>
    <xf numFmtId="44" fontId="4" fillId="3" borderId="10" xfId="1" applyFont="1" applyFill="1" applyBorder="1"/>
    <xf numFmtId="0" fontId="4" fillId="3" borderId="10" xfId="0" applyFont="1" applyFill="1" applyBorder="1" applyAlignment="1">
      <alignment horizontal="center"/>
    </xf>
    <xf numFmtId="165" fontId="5" fillId="2" borderId="10" xfId="0" applyNumberFormat="1" applyFont="1" applyFill="1" applyBorder="1"/>
    <xf numFmtId="165" fontId="5" fillId="2" borderId="10" xfId="0" applyNumberFormat="1" applyFont="1" applyFill="1" applyBorder="1" applyAlignment="1">
      <alignment horizontal="right"/>
    </xf>
    <xf numFmtId="165" fontId="5" fillId="0" borderId="10" xfId="0" applyNumberFormat="1" applyFont="1" applyBorder="1"/>
    <xf numFmtId="0" fontId="5" fillId="3" borderId="0" xfId="0" applyFont="1" applyFill="1" applyAlignment="1">
      <alignment horizontal="right"/>
    </xf>
    <xf numFmtId="164" fontId="5" fillId="3" borderId="0" xfId="0" applyNumberFormat="1" applyFont="1" applyFill="1"/>
    <xf numFmtId="44" fontId="4" fillId="0" borderId="0" xfId="1" applyFont="1" applyFill="1" applyBorder="1" applyAlignment="1">
      <alignment horizontal="left"/>
    </xf>
    <xf numFmtId="44" fontId="4" fillId="0" borderId="0" xfId="0" applyNumberFormat="1" applyFont="1"/>
    <xf numFmtId="4" fontId="0" fillId="0" borderId="0" xfId="0" applyNumberFormat="1"/>
    <xf numFmtId="0" fontId="0" fillId="3" borderId="0" xfId="0" applyFill="1"/>
    <xf numFmtId="0" fontId="4" fillId="2" borderId="11" xfId="0" applyFont="1" applyFill="1" applyBorder="1" applyAlignment="1">
      <alignment horizontal="center"/>
    </xf>
    <xf numFmtId="44" fontId="5" fillId="2" borderId="10" xfId="1" applyFont="1" applyFill="1" applyBorder="1" applyAlignment="1"/>
    <xf numFmtId="44" fontId="5" fillId="2" borderId="10" xfId="1" applyFont="1" applyFill="1" applyBorder="1" applyAlignment="1">
      <alignment vertical="center"/>
    </xf>
    <xf numFmtId="44" fontId="5" fillId="3" borderId="10" xfId="1" applyFont="1" applyFill="1" applyBorder="1" applyAlignment="1"/>
    <xf numFmtId="44" fontId="5" fillId="3" borderId="10" xfId="1" applyFont="1" applyFill="1" applyBorder="1" applyAlignment="1">
      <alignment vertical="center"/>
    </xf>
    <xf numFmtId="44" fontId="0" fillId="0" borderId="0" xfId="0" applyNumberFormat="1"/>
    <xf numFmtId="14" fontId="4" fillId="3" borderId="10" xfId="0" applyNumberFormat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7" fillId="3" borderId="1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0" fillId="3" borderId="0" xfId="0" applyFill="1" applyAlignment="1">
      <alignment horizontal="right"/>
    </xf>
    <xf numFmtId="44" fontId="10" fillId="3" borderId="10" xfId="1" applyFont="1" applyFill="1" applyBorder="1" applyAlignment="1">
      <alignment horizontal="center"/>
    </xf>
    <xf numFmtId="44" fontId="9" fillId="0" borderId="0" xfId="1" applyFont="1"/>
    <xf numFmtId="0" fontId="5" fillId="2" borderId="10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9" fontId="2" fillId="0" borderId="0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8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4" fillId="0" borderId="15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238125</xdr:rowOff>
        </xdr:from>
        <xdr:to>
          <xdr:col>1</xdr:col>
          <xdr:colOff>828675</xdr:colOff>
          <xdr:row>5</xdr:row>
          <xdr:rowOff>247650</xdr:rowOff>
        </xdr:to>
        <xdr:sp macro="" textlink="">
          <xdr:nvSpPr>
            <xdr:cNvPr id="97281" name="Picture 8" hidden="1">
              <a:extLst>
                <a:ext uri="{63B3BB69-23CF-44E3-9099-C40C66FF867C}">
                  <a14:compatExt spid="_x0000_s97281"/>
                </a:ext>
                <a:ext uri="{FF2B5EF4-FFF2-40B4-BE49-F238E27FC236}">
                  <a16:creationId xmlns:a16="http://schemas.microsoft.com/office/drawing/2014/main" id="{6984D5A4-2F8D-34A2-014E-EF987EB745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K131"/>
  <sheetViews>
    <sheetView tabSelected="1" topLeftCell="A70" zoomScale="85" zoomScaleNormal="85" zoomScaleSheetLayoutView="85" workbookViewId="0">
      <selection activeCell="F107" sqref="F107"/>
    </sheetView>
  </sheetViews>
  <sheetFormatPr defaultColWidth="9.140625" defaultRowHeight="15" x14ac:dyDescent="0.25"/>
  <cols>
    <col min="1" max="1" width="17" customWidth="1"/>
    <col min="2" max="2" width="29.85546875" customWidth="1"/>
    <col min="3" max="3" width="85.42578125" customWidth="1"/>
    <col min="6" max="6" width="107.140625" customWidth="1"/>
    <col min="7" max="7" width="26.140625" customWidth="1"/>
    <col min="8" max="8" width="24" customWidth="1"/>
    <col min="9" max="9" width="37.7109375" bestFit="1" customWidth="1"/>
    <col min="10" max="10" width="26.85546875" customWidth="1"/>
    <col min="11" max="11" width="25" customWidth="1"/>
    <col min="12" max="12" width="12" customWidth="1"/>
  </cols>
  <sheetData>
    <row r="2" spans="1:8" ht="19.5" x14ac:dyDescent="0.3">
      <c r="A2" s="50"/>
      <c r="B2" s="50"/>
      <c r="C2" s="50"/>
      <c r="D2" s="50"/>
      <c r="E2" s="50"/>
      <c r="F2" s="50"/>
      <c r="G2" s="50"/>
      <c r="H2" s="50"/>
    </row>
    <row r="3" spans="1:8" ht="19.5" x14ac:dyDescent="0.3">
      <c r="A3" s="63" t="s">
        <v>23</v>
      </c>
      <c r="B3" s="63"/>
      <c r="C3" s="63"/>
      <c r="D3" s="63"/>
      <c r="E3" s="63"/>
      <c r="F3" s="64"/>
      <c r="G3" s="65" t="s">
        <v>1</v>
      </c>
      <c r="H3" s="66"/>
    </row>
    <row r="4" spans="1:8" ht="19.5" x14ac:dyDescent="0.3">
      <c r="A4" s="67" t="s">
        <v>21</v>
      </c>
      <c r="B4" s="67"/>
      <c r="C4" s="67"/>
      <c r="D4" s="67"/>
      <c r="E4" s="67"/>
      <c r="F4" s="68"/>
      <c r="G4" s="69" t="s">
        <v>35</v>
      </c>
      <c r="H4" s="70"/>
    </row>
    <row r="5" spans="1:8" ht="19.5" x14ac:dyDescent="0.25">
      <c r="A5" s="71" t="s">
        <v>22</v>
      </c>
      <c r="B5" s="71"/>
      <c r="C5" s="71"/>
      <c r="D5" s="71"/>
      <c r="E5" s="71"/>
      <c r="F5" s="72"/>
      <c r="G5" s="65"/>
      <c r="H5" s="66"/>
    </row>
    <row r="6" spans="1:8" ht="20.25" thickBot="1" x14ac:dyDescent="0.35">
      <c r="A6" s="73"/>
      <c r="B6" s="47"/>
      <c r="C6" s="47"/>
      <c r="D6" s="47"/>
      <c r="E6" s="47"/>
      <c r="F6" s="47"/>
      <c r="G6" s="73"/>
      <c r="H6" s="74"/>
    </row>
    <row r="7" spans="1:8" ht="20.25" thickBot="1" x14ac:dyDescent="0.35">
      <c r="A7" s="80" t="s">
        <v>0</v>
      </c>
      <c r="B7" s="81"/>
      <c r="C7" s="81"/>
      <c r="D7" s="81"/>
      <c r="E7" s="81"/>
      <c r="F7" s="81"/>
      <c r="G7" s="81"/>
      <c r="H7" s="82"/>
    </row>
    <row r="8" spans="1:8" ht="20.25" thickBot="1" x14ac:dyDescent="0.35">
      <c r="A8" s="83"/>
      <c r="B8" s="81"/>
      <c r="C8" s="81"/>
      <c r="D8" s="81"/>
      <c r="E8" s="81"/>
      <c r="F8" s="81"/>
      <c r="G8" s="81"/>
      <c r="H8" s="82"/>
    </row>
    <row r="9" spans="1:8" ht="19.5" x14ac:dyDescent="0.3">
      <c r="A9" s="84" t="s">
        <v>2</v>
      </c>
      <c r="B9" s="85"/>
      <c r="C9" s="85"/>
      <c r="D9" s="85"/>
      <c r="E9" s="85"/>
      <c r="F9" s="85"/>
      <c r="G9" s="85"/>
      <c r="H9" s="86"/>
    </row>
    <row r="10" spans="1:8" ht="19.5" x14ac:dyDescent="0.3">
      <c r="A10" s="87" t="s">
        <v>40</v>
      </c>
      <c r="B10" s="88"/>
      <c r="C10" s="88"/>
      <c r="D10" s="89" t="s">
        <v>70</v>
      </c>
      <c r="E10" s="89"/>
      <c r="F10" s="89"/>
      <c r="G10" s="89"/>
      <c r="H10" s="90"/>
    </row>
    <row r="11" spans="1:8" ht="19.5" x14ac:dyDescent="0.3">
      <c r="A11" s="51" t="s">
        <v>3</v>
      </c>
      <c r="B11" s="52"/>
      <c r="C11" s="52"/>
      <c r="D11" s="52"/>
      <c r="E11" s="52"/>
      <c r="F11" s="52"/>
      <c r="G11" s="52"/>
      <c r="H11" s="53"/>
    </row>
    <row r="12" spans="1:8" ht="19.5" x14ac:dyDescent="0.3">
      <c r="A12" s="4" t="s">
        <v>4</v>
      </c>
      <c r="B12" s="5"/>
      <c r="C12" s="5"/>
      <c r="D12" s="6"/>
      <c r="E12" s="4" t="s">
        <v>5</v>
      </c>
      <c r="F12" s="5"/>
      <c r="G12" s="4" t="s">
        <v>6</v>
      </c>
      <c r="H12" s="6"/>
    </row>
    <row r="13" spans="1:8" ht="19.5" x14ac:dyDescent="0.3">
      <c r="A13" s="75" t="s">
        <v>7</v>
      </c>
      <c r="B13" s="76"/>
      <c r="C13" s="76"/>
      <c r="D13" s="77"/>
      <c r="E13" s="42" t="s">
        <v>17</v>
      </c>
      <c r="F13" s="7"/>
      <c r="G13" s="8" t="s">
        <v>36</v>
      </c>
      <c r="H13" s="9"/>
    </row>
    <row r="14" spans="1:8" ht="19.5" x14ac:dyDescent="0.3">
      <c r="A14" s="51" t="s">
        <v>8</v>
      </c>
      <c r="B14" s="52"/>
      <c r="C14" s="52"/>
      <c r="D14" s="52"/>
      <c r="E14" s="52"/>
      <c r="F14" s="52"/>
      <c r="G14" s="52"/>
      <c r="H14" s="53"/>
    </row>
    <row r="15" spans="1:8" ht="19.5" x14ac:dyDescent="0.3">
      <c r="A15" s="51" t="s">
        <v>9</v>
      </c>
      <c r="B15" s="52"/>
      <c r="C15" s="52"/>
      <c r="D15" s="52"/>
      <c r="E15" s="52"/>
      <c r="F15" s="52"/>
      <c r="G15" s="52"/>
      <c r="H15" s="53"/>
    </row>
    <row r="16" spans="1:8" ht="19.5" x14ac:dyDescent="0.3">
      <c r="A16" s="78" t="s">
        <v>71</v>
      </c>
      <c r="B16" s="79"/>
      <c r="C16" s="79"/>
      <c r="D16" s="79"/>
      <c r="E16" s="79"/>
      <c r="F16" s="79"/>
      <c r="G16" s="10"/>
      <c r="H16" s="35">
        <v>639.78</v>
      </c>
    </row>
    <row r="17" spans="1:8" ht="19.5" x14ac:dyDescent="0.3">
      <c r="A17" s="75" t="s">
        <v>72</v>
      </c>
      <c r="B17" s="76"/>
      <c r="C17" s="76"/>
      <c r="D17" s="76"/>
      <c r="E17" s="76"/>
      <c r="F17" s="76"/>
      <c r="G17" s="10"/>
      <c r="H17" s="36">
        <v>863485.95</v>
      </c>
    </row>
    <row r="18" spans="1:8" ht="19.5" x14ac:dyDescent="0.3">
      <c r="A18" s="11"/>
      <c r="B18" s="12"/>
      <c r="C18" s="12"/>
      <c r="D18" s="12"/>
      <c r="E18" s="12"/>
      <c r="F18" s="12"/>
      <c r="G18" s="13" t="s">
        <v>10</v>
      </c>
      <c r="H18" s="13" t="s">
        <v>11</v>
      </c>
    </row>
    <row r="19" spans="1:8" ht="19.5" x14ac:dyDescent="0.3">
      <c r="A19" s="14" t="s">
        <v>12</v>
      </c>
      <c r="B19" s="15" t="s">
        <v>13</v>
      </c>
      <c r="C19" s="15" t="s">
        <v>14</v>
      </c>
      <c r="D19" s="51" t="s">
        <v>15</v>
      </c>
      <c r="E19" s="52"/>
      <c r="F19" s="52"/>
      <c r="G19" s="16"/>
      <c r="H19" s="32"/>
    </row>
    <row r="20" spans="1:8" ht="19.5" x14ac:dyDescent="0.3">
      <c r="A20" s="38">
        <v>45964</v>
      </c>
      <c r="B20" s="19">
        <v>550057000069928</v>
      </c>
      <c r="C20" s="41" t="s">
        <v>53</v>
      </c>
      <c r="D20" s="56" t="s">
        <v>54</v>
      </c>
      <c r="E20" s="57"/>
      <c r="F20" s="58"/>
      <c r="G20" s="21"/>
      <c r="H20" s="21">
        <v>1000000</v>
      </c>
    </row>
    <row r="21" spans="1:8" ht="19.5" x14ac:dyDescent="0.3">
      <c r="A21" s="38">
        <v>45964</v>
      </c>
      <c r="B21" s="19">
        <v>553371000003982</v>
      </c>
      <c r="C21" s="41" t="s">
        <v>29</v>
      </c>
      <c r="D21" s="56" t="s">
        <v>18</v>
      </c>
      <c r="E21" s="57"/>
      <c r="F21" s="58"/>
      <c r="G21" s="21"/>
      <c r="H21" s="21">
        <v>1.7</v>
      </c>
    </row>
    <row r="22" spans="1:8" ht="19.5" x14ac:dyDescent="0.3">
      <c r="A22" s="38">
        <v>45964</v>
      </c>
      <c r="B22" s="19">
        <v>35712473</v>
      </c>
      <c r="C22" s="41" t="s">
        <v>53</v>
      </c>
      <c r="D22" s="56" t="s">
        <v>54</v>
      </c>
      <c r="E22" s="57"/>
      <c r="F22" s="58"/>
      <c r="G22" s="21"/>
      <c r="H22" s="21">
        <v>2455514.7999999998</v>
      </c>
    </row>
    <row r="23" spans="1:8" ht="19.5" x14ac:dyDescent="0.3">
      <c r="A23" s="38">
        <v>45964</v>
      </c>
      <c r="B23" s="19">
        <v>35712476</v>
      </c>
      <c r="C23" s="41" t="s">
        <v>53</v>
      </c>
      <c r="D23" s="56" t="s">
        <v>54</v>
      </c>
      <c r="E23" s="57"/>
      <c r="F23" s="58"/>
      <c r="G23" s="21"/>
      <c r="H23" s="21">
        <v>253472.11</v>
      </c>
    </row>
    <row r="24" spans="1:8" ht="19.5" x14ac:dyDescent="0.3">
      <c r="A24" s="38">
        <v>45964</v>
      </c>
      <c r="B24" s="19">
        <v>36019349</v>
      </c>
      <c r="C24" s="41" t="s">
        <v>53</v>
      </c>
      <c r="D24" s="56" t="s">
        <v>54</v>
      </c>
      <c r="E24" s="57"/>
      <c r="F24" s="58"/>
      <c r="G24" s="21"/>
      <c r="H24" s="21">
        <v>1191013.0900000001</v>
      </c>
    </row>
    <row r="25" spans="1:8" ht="19.5" x14ac:dyDescent="0.3">
      <c r="A25" s="38">
        <v>45965</v>
      </c>
      <c r="B25" s="19">
        <v>553371000003982</v>
      </c>
      <c r="C25" s="41" t="s">
        <v>73</v>
      </c>
      <c r="D25" s="56" t="s">
        <v>37</v>
      </c>
      <c r="E25" s="57"/>
      <c r="F25" s="58"/>
      <c r="G25" s="21">
        <v>672.47</v>
      </c>
      <c r="H25" s="21"/>
    </row>
    <row r="26" spans="1:8" ht="19.5" x14ac:dyDescent="0.3">
      <c r="A26" s="38">
        <v>45965</v>
      </c>
      <c r="B26" s="19">
        <v>823080700101441</v>
      </c>
      <c r="C26" s="41" t="s">
        <v>7</v>
      </c>
      <c r="D26" s="62" t="s">
        <v>18</v>
      </c>
      <c r="E26" s="62"/>
      <c r="F26" s="62"/>
      <c r="G26" s="21">
        <v>70.599999999999994</v>
      </c>
      <c r="H26" s="21"/>
    </row>
    <row r="27" spans="1:8" ht="19.5" x14ac:dyDescent="0.3">
      <c r="A27" s="38">
        <v>45965</v>
      </c>
      <c r="B27" s="19">
        <v>823081100037209</v>
      </c>
      <c r="C27" s="41" t="s">
        <v>7</v>
      </c>
      <c r="D27" s="62" t="s">
        <v>18</v>
      </c>
      <c r="E27" s="62"/>
      <c r="F27" s="62"/>
      <c r="G27" s="21">
        <v>1.7</v>
      </c>
      <c r="H27" s="20"/>
    </row>
    <row r="28" spans="1:8" ht="19.5" x14ac:dyDescent="0.3">
      <c r="A28" s="38">
        <v>45966</v>
      </c>
      <c r="B28" s="19">
        <v>553371000003982</v>
      </c>
      <c r="C28" s="41" t="s">
        <v>29</v>
      </c>
      <c r="D28" s="62" t="s">
        <v>18</v>
      </c>
      <c r="E28" s="62"/>
      <c r="F28" s="62"/>
      <c r="G28" s="21"/>
      <c r="H28" s="21">
        <v>72.3</v>
      </c>
    </row>
    <row r="29" spans="1:8" ht="19.5" x14ac:dyDescent="0.3">
      <c r="A29" s="38">
        <v>45967</v>
      </c>
      <c r="B29" s="19">
        <v>553371000003982</v>
      </c>
      <c r="C29" s="41" t="s">
        <v>20</v>
      </c>
      <c r="D29" s="56" t="s">
        <v>74</v>
      </c>
      <c r="E29" s="57"/>
      <c r="F29" s="58"/>
      <c r="G29" s="21">
        <v>2596.16</v>
      </c>
      <c r="H29" s="21"/>
    </row>
    <row r="30" spans="1:8" ht="19.5" x14ac:dyDescent="0.3">
      <c r="A30" s="38">
        <v>45967</v>
      </c>
      <c r="B30" s="19">
        <v>553371000003982</v>
      </c>
      <c r="C30" s="41" t="s">
        <v>20</v>
      </c>
      <c r="D30" s="56" t="s">
        <v>75</v>
      </c>
      <c r="E30" s="57"/>
      <c r="F30" s="58"/>
      <c r="G30" s="21">
        <v>2637364.5699999998</v>
      </c>
      <c r="H30" s="21"/>
    </row>
    <row r="31" spans="1:8" ht="19.5" x14ac:dyDescent="0.3">
      <c r="A31" s="38">
        <v>45967</v>
      </c>
      <c r="B31" s="19">
        <v>553371000003982</v>
      </c>
      <c r="C31" s="41" t="s">
        <v>48</v>
      </c>
      <c r="D31" s="59" t="s">
        <v>76</v>
      </c>
      <c r="E31" s="60"/>
      <c r="F31" s="61"/>
      <c r="G31" s="21">
        <v>4604.6000000000004</v>
      </c>
      <c r="H31" s="21"/>
    </row>
    <row r="32" spans="1:8" ht="19.5" x14ac:dyDescent="0.3">
      <c r="A32" s="38">
        <v>45967</v>
      </c>
      <c r="B32" s="19">
        <v>553371000003982</v>
      </c>
      <c r="C32" s="22" t="s">
        <v>41</v>
      </c>
      <c r="D32" s="59" t="s">
        <v>77</v>
      </c>
      <c r="E32" s="60"/>
      <c r="F32" s="61"/>
      <c r="G32" s="21">
        <v>572.12</v>
      </c>
      <c r="H32" s="21"/>
    </row>
    <row r="33" spans="1:8" ht="19.5" x14ac:dyDescent="0.3">
      <c r="A33" s="38">
        <v>45967</v>
      </c>
      <c r="B33" s="19">
        <v>553371000003982</v>
      </c>
      <c r="C33" s="22" t="s">
        <v>41</v>
      </c>
      <c r="D33" s="55" t="s">
        <v>78</v>
      </c>
      <c r="E33" s="55"/>
      <c r="F33" s="55"/>
      <c r="G33" s="21">
        <v>2579.9899999999998</v>
      </c>
      <c r="H33" s="21"/>
    </row>
    <row r="34" spans="1:8" ht="19.5" x14ac:dyDescent="0.3">
      <c r="A34" s="38">
        <v>45967</v>
      </c>
      <c r="B34" s="19">
        <v>553371000003982</v>
      </c>
      <c r="C34" s="22" t="s">
        <v>41</v>
      </c>
      <c r="D34" s="55" t="s">
        <v>79</v>
      </c>
      <c r="E34" s="55"/>
      <c r="F34" s="55"/>
      <c r="G34" s="21">
        <v>2037.47</v>
      </c>
      <c r="H34" s="21"/>
    </row>
    <row r="35" spans="1:8" ht="19.5" x14ac:dyDescent="0.3">
      <c r="A35" s="38">
        <v>45967</v>
      </c>
      <c r="B35" s="19">
        <v>823101100046153</v>
      </c>
      <c r="C35" s="41" t="s">
        <v>7</v>
      </c>
      <c r="D35" s="62" t="s">
        <v>18</v>
      </c>
      <c r="E35" s="62"/>
      <c r="F35" s="62"/>
      <c r="G35" s="21">
        <v>1.7</v>
      </c>
      <c r="H35" s="21"/>
    </row>
    <row r="36" spans="1:8" ht="19.5" x14ac:dyDescent="0.3">
      <c r="A36" s="38">
        <v>45968</v>
      </c>
      <c r="B36" s="19">
        <v>553371000003982</v>
      </c>
      <c r="C36" s="41" t="s">
        <v>29</v>
      </c>
      <c r="D36" s="62" t="s">
        <v>18</v>
      </c>
      <c r="E36" s="62"/>
      <c r="F36" s="62"/>
      <c r="G36" s="21"/>
      <c r="H36" s="21">
        <v>1.7</v>
      </c>
    </row>
    <row r="37" spans="1:8" ht="19.5" x14ac:dyDescent="0.3">
      <c r="A37" s="38">
        <v>45971</v>
      </c>
      <c r="B37" s="19">
        <v>553371000005979</v>
      </c>
      <c r="C37" s="41" t="s">
        <v>58</v>
      </c>
      <c r="D37" s="59" t="s">
        <v>81</v>
      </c>
      <c r="E37" s="60"/>
      <c r="F37" s="61"/>
      <c r="G37" s="21"/>
      <c r="H37" s="21">
        <v>910.23</v>
      </c>
    </row>
    <row r="38" spans="1:8" ht="19.5" x14ac:dyDescent="0.3">
      <c r="A38" s="38">
        <v>45971</v>
      </c>
      <c r="B38" s="19">
        <v>553371000006114</v>
      </c>
      <c r="C38" s="22" t="s">
        <v>60</v>
      </c>
      <c r="D38" s="59" t="s">
        <v>81</v>
      </c>
      <c r="E38" s="60"/>
      <c r="F38" s="61"/>
      <c r="G38" s="21"/>
      <c r="H38" s="21">
        <v>239.55</v>
      </c>
    </row>
    <row r="39" spans="1:8" ht="19.5" x14ac:dyDescent="0.3">
      <c r="A39" s="38">
        <v>45971</v>
      </c>
      <c r="B39" s="19">
        <v>553371000006114</v>
      </c>
      <c r="C39" s="22" t="s">
        <v>61</v>
      </c>
      <c r="D39" s="59" t="s">
        <v>81</v>
      </c>
      <c r="E39" s="60"/>
      <c r="F39" s="61"/>
      <c r="G39" s="21"/>
      <c r="H39" s="21">
        <v>47.91</v>
      </c>
    </row>
    <row r="40" spans="1:8" ht="19.5" x14ac:dyDescent="0.3">
      <c r="A40" s="38">
        <v>45971</v>
      </c>
      <c r="B40" s="19">
        <v>553371000006294</v>
      </c>
      <c r="C40" s="22" t="s">
        <v>59</v>
      </c>
      <c r="D40" s="59" t="s">
        <v>81</v>
      </c>
      <c r="E40" s="60"/>
      <c r="F40" s="61"/>
      <c r="G40" s="21"/>
      <c r="H40" s="21">
        <v>143.71</v>
      </c>
    </row>
    <row r="41" spans="1:8" ht="19.5" x14ac:dyDescent="0.3">
      <c r="A41" s="38">
        <v>45971</v>
      </c>
      <c r="B41" s="19">
        <v>553371000003982</v>
      </c>
      <c r="C41" s="22" t="s">
        <v>44</v>
      </c>
      <c r="D41" s="55" t="s">
        <v>86</v>
      </c>
      <c r="E41" s="55"/>
      <c r="F41" s="55"/>
      <c r="G41" s="21">
        <v>600</v>
      </c>
      <c r="H41" s="21"/>
    </row>
    <row r="42" spans="1:8" ht="19.5" x14ac:dyDescent="0.3">
      <c r="A42" s="38">
        <v>45971</v>
      </c>
      <c r="B42" s="19">
        <v>553371000003982</v>
      </c>
      <c r="C42" s="22" t="s">
        <v>44</v>
      </c>
      <c r="D42" s="55" t="s">
        <v>87</v>
      </c>
      <c r="E42" s="55"/>
      <c r="F42" s="55"/>
      <c r="G42" s="21">
        <v>731.75</v>
      </c>
      <c r="H42" s="21"/>
    </row>
    <row r="43" spans="1:8" ht="19.5" x14ac:dyDescent="0.3">
      <c r="A43" s="38">
        <v>45971</v>
      </c>
      <c r="B43" s="19">
        <v>553371000003982</v>
      </c>
      <c r="C43" s="41" t="s">
        <v>88</v>
      </c>
      <c r="D43" s="55" t="s">
        <v>89</v>
      </c>
      <c r="E43" s="55"/>
      <c r="F43" s="55"/>
      <c r="G43" s="21">
        <v>4630.49</v>
      </c>
      <c r="H43" s="21"/>
    </row>
    <row r="44" spans="1:8" ht="19.5" x14ac:dyDescent="0.3">
      <c r="A44" s="38">
        <v>45971</v>
      </c>
      <c r="B44" s="19">
        <v>553371000003982</v>
      </c>
      <c r="C44" s="41" t="s">
        <v>90</v>
      </c>
      <c r="D44" s="56" t="s">
        <v>37</v>
      </c>
      <c r="E44" s="57"/>
      <c r="F44" s="58"/>
      <c r="G44" s="21">
        <v>22938.81</v>
      </c>
      <c r="H44" s="21"/>
    </row>
    <row r="45" spans="1:8" ht="19.5" x14ac:dyDescent="0.3">
      <c r="A45" s="38">
        <v>45971</v>
      </c>
      <c r="B45" s="19" t="s">
        <v>106</v>
      </c>
      <c r="C45" s="22" t="s">
        <v>49</v>
      </c>
      <c r="D45" s="55" t="s">
        <v>91</v>
      </c>
      <c r="E45" s="55"/>
      <c r="F45" s="55"/>
      <c r="G45" s="21">
        <v>320</v>
      </c>
      <c r="H45" s="21"/>
    </row>
    <row r="46" spans="1:8" ht="19.5" x14ac:dyDescent="0.3">
      <c r="A46" s="38">
        <v>45971</v>
      </c>
      <c r="B46" s="19">
        <v>553371000003982</v>
      </c>
      <c r="C46" s="41" t="s">
        <v>43</v>
      </c>
      <c r="D46" s="62" t="s">
        <v>80</v>
      </c>
      <c r="E46" s="62"/>
      <c r="F46" s="62"/>
      <c r="G46" s="21">
        <v>1724.04</v>
      </c>
      <c r="H46" s="20"/>
    </row>
    <row r="47" spans="1:8" ht="19.5" x14ac:dyDescent="0.3">
      <c r="A47" s="38">
        <v>45971</v>
      </c>
      <c r="B47" s="19">
        <v>553371000003982</v>
      </c>
      <c r="C47" s="41" t="s">
        <v>52</v>
      </c>
      <c r="D47" s="62" t="s">
        <v>80</v>
      </c>
      <c r="E47" s="62"/>
      <c r="F47" s="62"/>
      <c r="G47" s="21">
        <v>405</v>
      </c>
      <c r="H47" s="20"/>
    </row>
    <row r="48" spans="1:8" ht="19.5" x14ac:dyDescent="0.3">
      <c r="A48" s="38">
        <v>45971</v>
      </c>
      <c r="B48" s="19" t="s">
        <v>83</v>
      </c>
      <c r="C48" s="41" t="s">
        <v>84</v>
      </c>
      <c r="D48" s="55" t="s">
        <v>68</v>
      </c>
      <c r="E48" s="55"/>
      <c r="F48" s="55"/>
      <c r="G48" s="21">
        <v>4007.38</v>
      </c>
      <c r="H48" s="21"/>
    </row>
    <row r="49" spans="1:8" ht="19.5" x14ac:dyDescent="0.3">
      <c r="A49" s="38">
        <v>45971</v>
      </c>
      <c r="B49" s="19" t="s">
        <v>82</v>
      </c>
      <c r="C49" s="22" t="s">
        <v>67</v>
      </c>
      <c r="D49" s="55" t="s">
        <v>68</v>
      </c>
      <c r="E49" s="55"/>
      <c r="F49" s="55"/>
      <c r="G49" s="21">
        <v>14100.06</v>
      </c>
      <c r="H49" s="21"/>
    </row>
    <row r="50" spans="1:8" ht="19.5" x14ac:dyDescent="0.3">
      <c r="A50" s="38">
        <v>45971</v>
      </c>
      <c r="B50" s="19" t="s">
        <v>85</v>
      </c>
      <c r="C50" s="22" t="s">
        <v>55</v>
      </c>
      <c r="D50" s="55" t="s">
        <v>56</v>
      </c>
      <c r="E50" s="55"/>
      <c r="F50" s="55"/>
      <c r="G50" s="21">
        <v>3066.05</v>
      </c>
      <c r="H50" s="21"/>
    </row>
    <row r="51" spans="1:8" ht="19.5" x14ac:dyDescent="0.3">
      <c r="A51" s="38">
        <v>45971</v>
      </c>
      <c r="B51" s="19">
        <v>833141100100195</v>
      </c>
      <c r="C51" s="41" t="s">
        <v>7</v>
      </c>
      <c r="D51" s="62" t="s">
        <v>18</v>
      </c>
      <c r="E51" s="62"/>
      <c r="F51" s="62"/>
      <c r="G51" s="21">
        <v>1.7</v>
      </c>
      <c r="H51" s="20"/>
    </row>
    <row r="52" spans="1:8" ht="19.5" x14ac:dyDescent="0.3">
      <c r="A52" s="38">
        <v>45971</v>
      </c>
      <c r="B52" s="19">
        <v>833141100279979</v>
      </c>
      <c r="C52" s="41" t="s">
        <v>7</v>
      </c>
      <c r="D52" s="62" t="s">
        <v>18</v>
      </c>
      <c r="E52" s="62"/>
      <c r="F52" s="62"/>
      <c r="G52" s="21">
        <v>5.64</v>
      </c>
      <c r="H52" s="20"/>
    </row>
    <row r="53" spans="1:8" ht="19.5" x14ac:dyDescent="0.3">
      <c r="A53" s="38">
        <v>45972</v>
      </c>
      <c r="B53" s="19">
        <v>553371000003982</v>
      </c>
      <c r="C53" s="41" t="s">
        <v>29</v>
      </c>
      <c r="D53" s="56" t="s">
        <v>18</v>
      </c>
      <c r="E53" s="57"/>
      <c r="F53" s="58"/>
      <c r="G53" s="21"/>
      <c r="H53" s="20">
        <v>7.34</v>
      </c>
    </row>
    <row r="54" spans="1:8" ht="19.5" x14ac:dyDescent="0.3">
      <c r="A54" s="38">
        <v>45975</v>
      </c>
      <c r="B54" s="19">
        <v>553371000003982</v>
      </c>
      <c r="C54" s="22" t="s">
        <v>20</v>
      </c>
      <c r="D54" s="55" t="s">
        <v>69</v>
      </c>
      <c r="E54" s="55"/>
      <c r="F54" s="55"/>
      <c r="G54" s="21">
        <v>119245.64</v>
      </c>
      <c r="H54" s="20"/>
    </row>
    <row r="55" spans="1:8" ht="19.5" x14ac:dyDescent="0.3">
      <c r="A55" s="38">
        <v>45975</v>
      </c>
      <c r="B55" s="19">
        <v>553371000003982</v>
      </c>
      <c r="C55" s="22" t="s">
        <v>20</v>
      </c>
      <c r="D55" s="55" t="s">
        <v>69</v>
      </c>
      <c r="E55" s="55"/>
      <c r="F55" s="55"/>
      <c r="G55" s="21">
        <v>2222.4899999999998</v>
      </c>
      <c r="H55" s="20"/>
    </row>
    <row r="56" spans="1:8" ht="19.5" x14ac:dyDescent="0.3">
      <c r="A56" s="38">
        <v>45975</v>
      </c>
      <c r="B56" s="19">
        <v>833181100080105</v>
      </c>
      <c r="C56" s="41" t="s">
        <v>7</v>
      </c>
      <c r="D56" s="62" t="s">
        <v>18</v>
      </c>
      <c r="E56" s="62"/>
      <c r="F56" s="62"/>
      <c r="G56" s="21">
        <v>1.7</v>
      </c>
      <c r="H56" s="20"/>
    </row>
    <row r="57" spans="1:8" ht="19.5" x14ac:dyDescent="0.3">
      <c r="A57" s="38">
        <v>45975</v>
      </c>
      <c r="B57" s="19">
        <v>833181100080106</v>
      </c>
      <c r="C57" s="41" t="s">
        <v>7</v>
      </c>
      <c r="D57" s="62" t="s">
        <v>18</v>
      </c>
      <c r="E57" s="62"/>
      <c r="F57" s="62"/>
      <c r="G57" s="21">
        <v>1.7</v>
      </c>
      <c r="H57" s="20"/>
    </row>
    <row r="58" spans="1:8" ht="19.5" x14ac:dyDescent="0.3">
      <c r="A58" s="38">
        <v>45978</v>
      </c>
      <c r="B58" s="19">
        <v>553371000003982</v>
      </c>
      <c r="C58" s="41" t="s">
        <v>29</v>
      </c>
      <c r="D58" s="56" t="s">
        <v>18</v>
      </c>
      <c r="E58" s="57"/>
      <c r="F58" s="58"/>
      <c r="G58" s="21"/>
      <c r="H58" s="20">
        <v>3.4</v>
      </c>
    </row>
    <row r="59" spans="1:8" ht="19.5" x14ac:dyDescent="0.3">
      <c r="A59" s="38">
        <v>45978</v>
      </c>
      <c r="B59" s="19">
        <v>34275132</v>
      </c>
      <c r="C59" s="22" t="s">
        <v>92</v>
      </c>
      <c r="D59" s="55" t="s">
        <v>93</v>
      </c>
      <c r="E59" s="55"/>
      <c r="F59" s="55"/>
      <c r="G59" s="21"/>
      <c r="H59" s="20">
        <v>10042.57</v>
      </c>
    </row>
    <row r="60" spans="1:8" ht="19.5" x14ac:dyDescent="0.3">
      <c r="A60" s="38">
        <v>45978</v>
      </c>
      <c r="B60" s="19">
        <v>553371000003982</v>
      </c>
      <c r="C60" s="41" t="s">
        <v>94</v>
      </c>
      <c r="D60" s="56" t="s">
        <v>37</v>
      </c>
      <c r="E60" s="57"/>
      <c r="F60" s="58"/>
      <c r="G60" s="21">
        <v>8229.68</v>
      </c>
      <c r="H60" s="20"/>
    </row>
    <row r="61" spans="1:8" ht="19.5" x14ac:dyDescent="0.3">
      <c r="A61" s="38">
        <v>45978</v>
      </c>
      <c r="B61" s="19">
        <v>833211100149761</v>
      </c>
      <c r="C61" s="41" t="s">
        <v>7</v>
      </c>
      <c r="D61" s="62" t="s">
        <v>18</v>
      </c>
      <c r="E61" s="62"/>
      <c r="F61" s="62"/>
      <c r="G61" s="21">
        <v>1.7</v>
      </c>
      <c r="H61" s="21"/>
    </row>
    <row r="62" spans="1:8" ht="19.5" x14ac:dyDescent="0.3">
      <c r="A62" s="38">
        <v>45979</v>
      </c>
      <c r="B62" s="19">
        <v>553371000003982</v>
      </c>
      <c r="C62" s="41" t="s">
        <v>29</v>
      </c>
      <c r="D62" s="62" t="s">
        <v>18</v>
      </c>
      <c r="E62" s="62"/>
      <c r="F62" s="62"/>
      <c r="G62" s="21"/>
      <c r="H62" s="21">
        <v>1.7</v>
      </c>
    </row>
    <row r="63" spans="1:8" ht="19.5" x14ac:dyDescent="0.3">
      <c r="A63" s="38">
        <v>45979</v>
      </c>
      <c r="B63" s="19">
        <v>553371000003982</v>
      </c>
      <c r="C63" s="22" t="s">
        <v>95</v>
      </c>
      <c r="D63" s="59" t="s">
        <v>37</v>
      </c>
      <c r="E63" s="60"/>
      <c r="F63" s="61"/>
      <c r="G63" s="21">
        <v>985.84</v>
      </c>
      <c r="H63" s="21"/>
    </row>
    <row r="64" spans="1:8" ht="19.5" x14ac:dyDescent="0.3">
      <c r="A64" s="38">
        <v>45979</v>
      </c>
      <c r="B64" s="19">
        <v>823221100084943</v>
      </c>
      <c r="C64" s="41" t="s">
        <v>7</v>
      </c>
      <c r="D64" s="62" t="s">
        <v>18</v>
      </c>
      <c r="E64" s="62"/>
      <c r="F64" s="62"/>
      <c r="G64" s="21">
        <v>1.7</v>
      </c>
      <c r="H64" s="21"/>
    </row>
    <row r="65" spans="1:11" ht="19.5" x14ac:dyDescent="0.3">
      <c r="A65" s="38">
        <v>45980</v>
      </c>
      <c r="B65" s="19">
        <v>553371000003982</v>
      </c>
      <c r="C65" s="41" t="s">
        <v>29</v>
      </c>
      <c r="D65" s="62" t="s">
        <v>18</v>
      </c>
      <c r="E65" s="62"/>
      <c r="F65" s="62"/>
      <c r="G65" s="21"/>
      <c r="H65" s="21">
        <v>1.7</v>
      </c>
    </row>
    <row r="66" spans="1:11" ht="19.5" x14ac:dyDescent="0.3">
      <c r="A66" s="38">
        <v>45980</v>
      </c>
      <c r="B66" s="19">
        <v>553371000003982</v>
      </c>
      <c r="C66" s="22" t="s">
        <v>38</v>
      </c>
      <c r="D66" s="55" t="s">
        <v>96</v>
      </c>
      <c r="E66" s="55"/>
      <c r="F66" s="55"/>
      <c r="G66" s="21">
        <v>238863.39</v>
      </c>
      <c r="H66" s="21"/>
    </row>
    <row r="67" spans="1:11" ht="19.5" x14ac:dyDescent="0.3">
      <c r="A67" s="38">
        <v>45980</v>
      </c>
      <c r="B67" s="19">
        <v>553371000003982</v>
      </c>
      <c r="C67" s="22" t="s">
        <v>39</v>
      </c>
      <c r="D67" s="55" t="s">
        <v>97</v>
      </c>
      <c r="E67" s="55"/>
      <c r="F67" s="55"/>
      <c r="G67" s="21">
        <v>543805.59</v>
      </c>
      <c r="H67" s="21"/>
    </row>
    <row r="68" spans="1:11" ht="19.5" x14ac:dyDescent="0.3">
      <c r="A68" s="38">
        <v>45980</v>
      </c>
      <c r="B68" s="19">
        <v>553371000003982</v>
      </c>
      <c r="C68" s="22" t="s">
        <v>39</v>
      </c>
      <c r="D68" s="55" t="s">
        <v>98</v>
      </c>
      <c r="E68" s="55"/>
      <c r="F68" s="55"/>
      <c r="G68" s="21">
        <v>20603.53</v>
      </c>
      <c r="H68" s="21"/>
    </row>
    <row r="69" spans="1:11" ht="19.5" x14ac:dyDescent="0.3">
      <c r="A69" s="38">
        <v>45980</v>
      </c>
      <c r="B69" s="19">
        <v>553371000003982</v>
      </c>
      <c r="C69" s="22" t="s">
        <v>39</v>
      </c>
      <c r="D69" s="55" t="s">
        <v>99</v>
      </c>
      <c r="E69" s="55"/>
      <c r="F69" s="55"/>
      <c r="G69" s="21">
        <v>304.04000000000002</v>
      </c>
      <c r="H69" s="21"/>
    </row>
    <row r="70" spans="1:11" ht="19.5" x14ac:dyDescent="0.3">
      <c r="A70" s="38">
        <v>45980</v>
      </c>
      <c r="B70" s="19">
        <v>553371000003982</v>
      </c>
      <c r="C70" s="22" t="s">
        <v>42</v>
      </c>
      <c r="D70" s="62" t="s">
        <v>100</v>
      </c>
      <c r="E70" s="62"/>
      <c r="F70" s="62"/>
      <c r="G70" s="21">
        <v>304834.34000000003</v>
      </c>
      <c r="H70" s="20"/>
    </row>
    <row r="71" spans="1:11" ht="19.5" x14ac:dyDescent="0.3">
      <c r="A71" s="38">
        <v>45980</v>
      </c>
      <c r="B71" s="19">
        <v>553371000003982</v>
      </c>
      <c r="C71" s="22" t="s">
        <v>42</v>
      </c>
      <c r="D71" s="62" t="s">
        <v>66</v>
      </c>
      <c r="E71" s="62"/>
      <c r="F71" s="62"/>
      <c r="G71" s="21">
        <v>139766.12</v>
      </c>
      <c r="H71" s="20"/>
    </row>
    <row r="72" spans="1:11" ht="19.5" x14ac:dyDescent="0.3">
      <c r="A72" s="38">
        <v>45980</v>
      </c>
      <c r="B72" s="19">
        <v>813231100097298</v>
      </c>
      <c r="C72" s="41" t="s">
        <v>7</v>
      </c>
      <c r="D72" s="62" t="s">
        <v>18</v>
      </c>
      <c r="E72" s="62"/>
      <c r="F72" s="62"/>
      <c r="G72" s="21">
        <v>1.7</v>
      </c>
      <c r="H72" s="20"/>
    </row>
    <row r="73" spans="1:11" ht="19.5" x14ac:dyDescent="0.3">
      <c r="A73" s="38">
        <v>45982</v>
      </c>
      <c r="B73" s="19">
        <v>553371000003982</v>
      </c>
      <c r="C73" s="41" t="s">
        <v>29</v>
      </c>
      <c r="D73" s="62" t="s">
        <v>18</v>
      </c>
      <c r="E73" s="62"/>
      <c r="F73" s="62"/>
      <c r="G73" s="21"/>
      <c r="H73" s="20">
        <v>1.7</v>
      </c>
    </row>
    <row r="74" spans="1:11" ht="19.5" x14ac:dyDescent="0.3">
      <c r="A74" s="38">
        <v>45985</v>
      </c>
      <c r="B74" s="19">
        <v>33882384</v>
      </c>
      <c r="C74" s="41" t="s">
        <v>53</v>
      </c>
      <c r="D74" s="56" t="s">
        <v>54</v>
      </c>
      <c r="E74" s="57"/>
      <c r="F74" s="58"/>
      <c r="G74" s="21"/>
      <c r="H74" s="20">
        <v>2100000</v>
      </c>
    </row>
    <row r="75" spans="1:11" s="31" customFormat="1" ht="19.5" customHeight="1" x14ac:dyDescent="0.3">
      <c r="A75" s="38">
        <v>45985</v>
      </c>
      <c r="B75" s="19">
        <v>553371000003982</v>
      </c>
      <c r="C75" s="22" t="s">
        <v>101</v>
      </c>
      <c r="D75" s="55" t="s">
        <v>37</v>
      </c>
      <c r="E75" s="55"/>
      <c r="F75" s="55"/>
      <c r="G75" s="21">
        <v>54138.2</v>
      </c>
      <c r="H75" s="39"/>
      <c r="I75"/>
      <c r="J75"/>
      <c r="K75"/>
    </row>
    <row r="76" spans="1:11" ht="19.5" x14ac:dyDescent="0.3">
      <c r="A76" s="38">
        <v>45985</v>
      </c>
      <c r="B76" s="19">
        <v>553371000003982</v>
      </c>
      <c r="C76" s="22" t="s">
        <v>101</v>
      </c>
      <c r="D76" s="55" t="s">
        <v>57</v>
      </c>
      <c r="E76" s="55"/>
      <c r="F76" s="55"/>
      <c r="G76" s="21">
        <v>39562.03</v>
      </c>
      <c r="H76" s="20"/>
    </row>
    <row r="77" spans="1:11" s="31" customFormat="1" ht="19.5" customHeight="1" x14ac:dyDescent="0.3">
      <c r="A77" s="38">
        <v>45985</v>
      </c>
      <c r="B77" s="19">
        <v>553371000003982</v>
      </c>
      <c r="C77" s="22" t="s">
        <v>101</v>
      </c>
      <c r="D77" s="62" t="s">
        <v>50</v>
      </c>
      <c r="E77" s="62"/>
      <c r="F77" s="62"/>
      <c r="G77" s="39">
        <v>2338.37</v>
      </c>
      <c r="H77" s="39"/>
      <c r="I77"/>
      <c r="J77"/>
      <c r="K77"/>
    </row>
    <row r="78" spans="1:11" s="31" customFormat="1" ht="19.5" customHeight="1" x14ac:dyDescent="0.3">
      <c r="A78" s="38">
        <v>45985</v>
      </c>
      <c r="B78" s="19">
        <v>883281100218718</v>
      </c>
      <c r="C78" s="41" t="s">
        <v>7</v>
      </c>
      <c r="D78" s="62" t="s">
        <v>18</v>
      </c>
      <c r="E78" s="62"/>
      <c r="F78" s="62"/>
      <c r="G78" s="39">
        <v>1.7</v>
      </c>
      <c r="H78" s="39"/>
      <c r="I78"/>
      <c r="J78"/>
      <c r="K78"/>
    </row>
    <row r="79" spans="1:11" s="31" customFormat="1" ht="19.5" customHeight="1" x14ac:dyDescent="0.3">
      <c r="A79" s="38">
        <v>45986</v>
      </c>
      <c r="B79" s="19">
        <v>553371000003982</v>
      </c>
      <c r="C79" s="41" t="s">
        <v>29</v>
      </c>
      <c r="D79" s="62" t="s">
        <v>18</v>
      </c>
      <c r="E79" s="62"/>
      <c r="F79" s="62"/>
      <c r="G79" s="39"/>
      <c r="H79" s="39">
        <v>1.7</v>
      </c>
      <c r="I79"/>
      <c r="J79"/>
      <c r="K79"/>
    </row>
    <row r="80" spans="1:11" s="31" customFormat="1" ht="19.5" customHeight="1" x14ac:dyDescent="0.3">
      <c r="A80" s="38">
        <v>45986</v>
      </c>
      <c r="B80" s="19">
        <v>553371000003982</v>
      </c>
      <c r="C80" s="41" t="s">
        <v>95</v>
      </c>
      <c r="D80" s="62" t="s">
        <v>103</v>
      </c>
      <c r="E80" s="62"/>
      <c r="F80" s="62"/>
      <c r="G80" s="39">
        <v>56.38</v>
      </c>
      <c r="H80" s="44"/>
      <c r="I80"/>
      <c r="J80"/>
      <c r="K80"/>
    </row>
    <row r="81" spans="1:11" s="31" customFormat="1" ht="19.5" customHeight="1" x14ac:dyDescent="0.3">
      <c r="A81" s="38">
        <v>45986</v>
      </c>
      <c r="B81" s="19">
        <v>553371000003982</v>
      </c>
      <c r="C81" s="41" t="s">
        <v>63</v>
      </c>
      <c r="D81" s="55" t="s">
        <v>104</v>
      </c>
      <c r="E81" s="55"/>
      <c r="F81" s="55"/>
      <c r="G81" s="39">
        <v>2847</v>
      </c>
      <c r="H81" s="39"/>
      <c r="I81"/>
      <c r="J81"/>
      <c r="K81"/>
    </row>
    <row r="82" spans="1:11" s="31" customFormat="1" ht="19.5" customHeight="1" x14ac:dyDescent="0.3">
      <c r="A82" s="38">
        <v>45986</v>
      </c>
      <c r="B82" s="19">
        <v>553371000003982</v>
      </c>
      <c r="C82" s="41" t="s">
        <v>64</v>
      </c>
      <c r="D82" s="55" t="s">
        <v>104</v>
      </c>
      <c r="E82" s="55"/>
      <c r="F82" s="55"/>
      <c r="G82" s="39">
        <f>4990.4-2847-286.2</f>
        <v>1857.1999999999996</v>
      </c>
      <c r="H82" s="39"/>
      <c r="I82"/>
      <c r="J82"/>
      <c r="K82"/>
    </row>
    <row r="83" spans="1:11" s="31" customFormat="1" ht="19.5" customHeight="1" x14ac:dyDescent="0.3">
      <c r="A83" s="38">
        <v>45986</v>
      </c>
      <c r="B83" s="19">
        <v>553371000003982</v>
      </c>
      <c r="C83" s="41" t="s">
        <v>65</v>
      </c>
      <c r="D83" s="55" t="s">
        <v>104</v>
      </c>
      <c r="E83" s="55"/>
      <c r="F83" s="55"/>
      <c r="G83" s="39">
        <v>286.2</v>
      </c>
      <c r="H83" s="39"/>
      <c r="I83"/>
      <c r="J83"/>
      <c r="K83"/>
    </row>
    <row r="84" spans="1:11" s="31" customFormat="1" ht="19.5" customHeight="1" x14ac:dyDescent="0.3">
      <c r="A84" s="38">
        <v>45986</v>
      </c>
      <c r="B84" s="19" t="s">
        <v>102</v>
      </c>
      <c r="C84" s="22" t="s">
        <v>55</v>
      </c>
      <c r="D84" s="55" t="s">
        <v>56</v>
      </c>
      <c r="E84" s="55"/>
      <c r="F84" s="55"/>
      <c r="G84" s="39">
        <v>2100</v>
      </c>
      <c r="H84" s="44"/>
      <c r="I84"/>
      <c r="J84"/>
      <c r="K84"/>
    </row>
    <row r="85" spans="1:11" s="31" customFormat="1" ht="19.5" customHeight="1" x14ac:dyDescent="0.3">
      <c r="A85" s="38">
        <v>45986</v>
      </c>
      <c r="B85" s="19">
        <v>823291100122874</v>
      </c>
      <c r="C85" s="41" t="s">
        <v>7</v>
      </c>
      <c r="D85" s="62" t="s">
        <v>18</v>
      </c>
      <c r="E85" s="62"/>
      <c r="F85" s="62"/>
      <c r="G85" s="39">
        <v>1.7</v>
      </c>
      <c r="H85" s="39"/>
      <c r="I85"/>
      <c r="J85"/>
      <c r="K85"/>
    </row>
    <row r="86" spans="1:11" s="31" customFormat="1" ht="19.5" customHeight="1" x14ac:dyDescent="0.3">
      <c r="A86" s="38">
        <v>45986</v>
      </c>
      <c r="B86" s="19">
        <v>823291100122875</v>
      </c>
      <c r="C86" s="41" t="s">
        <v>7</v>
      </c>
      <c r="D86" s="62" t="s">
        <v>18</v>
      </c>
      <c r="E86" s="62"/>
      <c r="F86" s="62"/>
      <c r="G86" s="39">
        <v>1.7</v>
      </c>
      <c r="H86" s="39"/>
      <c r="I86"/>
      <c r="J86"/>
      <c r="K86"/>
    </row>
    <row r="87" spans="1:11" s="31" customFormat="1" ht="19.5" customHeight="1" x14ac:dyDescent="0.3">
      <c r="A87" s="38">
        <v>45987</v>
      </c>
      <c r="B87" s="19">
        <v>553371000003982</v>
      </c>
      <c r="C87" s="41" t="s">
        <v>29</v>
      </c>
      <c r="D87" s="62" t="s">
        <v>18</v>
      </c>
      <c r="E87" s="62"/>
      <c r="F87" s="62"/>
      <c r="G87" s="39"/>
      <c r="H87" s="39">
        <v>3.4</v>
      </c>
      <c r="I87"/>
      <c r="J87"/>
      <c r="K87"/>
    </row>
    <row r="88" spans="1:11" s="31" customFormat="1" ht="19.5" customHeight="1" x14ac:dyDescent="0.3">
      <c r="A88" s="38">
        <v>45987</v>
      </c>
      <c r="B88" s="19" t="s">
        <v>107</v>
      </c>
      <c r="C88" s="22" t="s">
        <v>51</v>
      </c>
      <c r="D88" s="59" t="s">
        <v>105</v>
      </c>
      <c r="E88" s="60"/>
      <c r="F88" s="61"/>
      <c r="G88" s="39">
        <v>471220</v>
      </c>
      <c r="H88" s="39"/>
      <c r="I88"/>
      <c r="J88"/>
      <c r="K88"/>
    </row>
    <row r="89" spans="1:11" s="31" customFormat="1" ht="19.5" customHeight="1" x14ac:dyDescent="0.3">
      <c r="A89" s="38">
        <v>45987</v>
      </c>
      <c r="B89" s="19">
        <v>823301100122231</v>
      </c>
      <c r="C89" s="41" t="s">
        <v>7</v>
      </c>
      <c r="D89" s="62" t="s">
        <v>18</v>
      </c>
      <c r="E89" s="62"/>
      <c r="F89" s="62"/>
      <c r="G89" s="39">
        <v>1.7</v>
      </c>
      <c r="H89" s="39"/>
      <c r="I89"/>
      <c r="J89"/>
      <c r="K89"/>
    </row>
    <row r="90" spans="1:11" s="31" customFormat="1" ht="19.5" customHeight="1" x14ac:dyDescent="0.3">
      <c r="A90" s="38">
        <v>45988</v>
      </c>
      <c r="B90" s="19">
        <v>553371000003982</v>
      </c>
      <c r="C90" s="41" t="s">
        <v>29</v>
      </c>
      <c r="D90" s="62" t="s">
        <v>18</v>
      </c>
      <c r="E90" s="62"/>
      <c r="F90" s="62"/>
      <c r="G90" s="39"/>
      <c r="H90" s="39">
        <v>1.7</v>
      </c>
      <c r="I90" s="37">
        <v>1.06</v>
      </c>
      <c r="J90"/>
      <c r="K90"/>
    </row>
    <row r="91" spans="1:11" s="31" customFormat="1" ht="19.5" customHeight="1" x14ac:dyDescent="0.3">
      <c r="A91" s="38">
        <v>45988</v>
      </c>
      <c r="B91" s="19">
        <v>112701</v>
      </c>
      <c r="C91" s="41" t="s">
        <v>63</v>
      </c>
      <c r="D91" s="55" t="s">
        <v>104</v>
      </c>
      <c r="E91" s="55"/>
      <c r="F91" s="55"/>
      <c r="G91" s="39">
        <v>468</v>
      </c>
      <c r="H91" s="39"/>
      <c r="I91" s="37">
        <v>1580</v>
      </c>
      <c r="J91"/>
      <c r="K91"/>
    </row>
    <row r="92" spans="1:11" s="31" customFormat="1" ht="19.5" customHeight="1" x14ac:dyDescent="0.3">
      <c r="A92" s="38">
        <v>45989</v>
      </c>
      <c r="B92" s="19">
        <v>553371000003982</v>
      </c>
      <c r="C92" s="22" t="s">
        <v>20</v>
      </c>
      <c r="D92" s="59" t="s">
        <v>108</v>
      </c>
      <c r="E92" s="60"/>
      <c r="F92" s="61"/>
      <c r="G92" s="39">
        <v>4761.05</v>
      </c>
      <c r="H92" s="39"/>
      <c r="I92" s="37">
        <v>1824.35</v>
      </c>
      <c r="J92"/>
      <c r="K92"/>
    </row>
    <row r="93" spans="1:11" s="31" customFormat="1" ht="19.5" customHeight="1" x14ac:dyDescent="0.3">
      <c r="A93" s="38">
        <v>45989</v>
      </c>
      <c r="B93" s="19">
        <v>553371000003982</v>
      </c>
      <c r="C93" s="22" t="s">
        <v>20</v>
      </c>
      <c r="D93" s="59" t="s">
        <v>109</v>
      </c>
      <c r="E93" s="60"/>
      <c r="F93" s="61"/>
      <c r="G93" s="39">
        <v>1709259.4</v>
      </c>
      <c r="H93" s="39"/>
      <c r="I93" s="37">
        <v>1238.72</v>
      </c>
      <c r="J93"/>
      <c r="K93"/>
    </row>
    <row r="94" spans="1:11" s="31" customFormat="1" ht="19.5" customHeight="1" x14ac:dyDescent="0.3">
      <c r="A94" s="38">
        <v>45989</v>
      </c>
      <c r="B94" s="19">
        <v>553371000003982</v>
      </c>
      <c r="C94" s="41" t="s">
        <v>48</v>
      </c>
      <c r="D94" s="59" t="s">
        <v>110</v>
      </c>
      <c r="E94" s="60"/>
      <c r="F94" s="61"/>
      <c r="G94" s="39">
        <v>2762.76</v>
      </c>
      <c r="H94" s="39"/>
      <c r="I94" s="37">
        <v>130.68</v>
      </c>
      <c r="J94"/>
      <c r="K94"/>
    </row>
    <row r="95" spans="1:11" s="31" customFormat="1" ht="19.5" customHeight="1" x14ac:dyDescent="0.3">
      <c r="A95" s="38">
        <v>45989</v>
      </c>
      <c r="B95" s="19">
        <v>553371000003982</v>
      </c>
      <c r="C95" s="22" t="s">
        <v>20</v>
      </c>
      <c r="D95" s="55" t="s">
        <v>111</v>
      </c>
      <c r="E95" s="55"/>
      <c r="F95" s="55"/>
      <c r="G95" s="39">
        <v>2762.76</v>
      </c>
      <c r="H95" s="39"/>
      <c r="I95" s="37">
        <v>575.96</v>
      </c>
      <c r="J95"/>
      <c r="K95"/>
    </row>
    <row r="96" spans="1:11" s="31" customFormat="1" ht="19.5" customHeight="1" x14ac:dyDescent="0.3">
      <c r="A96" s="38">
        <v>45989</v>
      </c>
      <c r="B96" s="19">
        <v>553371000003982</v>
      </c>
      <c r="C96" s="22" t="s">
        <v>20</v>
      </c>
      <c r="D96" s="55" t="s">
        <v>112</v>
      </c>
      <c r="E96" s="55"/>
      <c r="F96" s="55"/>
      <c r="G96" s="39">
        <v>268550.45</v>
      </c>
      <c r="H96" s="39"/>
      <c r="I96" s="37">
        <v>42.4</v>
      </c>
      <c r="J96"/>
      <c r="K96"/>
    </row>
    <row r="97" spans="1:11" s="31" customFormat="1" ht="19.5" customHeight="1" x14ac:dyDescent="0.3">
      <c r="A97" s="38">
        <v>45989</v>
      </c>
      <c r="B97" s="19">
        <v>553371000003982</v>
      </c>
      <c r="C97" s="41" t="s">
        <v>45</v>
      </c>
      <c r="D97" s="55" t="s">
        <v>46</v>
      </c>
      <c r="E97" s="55"/>
      <c r="F97" s="55"/>
      <c r="G97" s="39">
        <v>255.66</v>
      </c>
      <c r="H97" s="39"/>
      <c r="I97" s="37">
        <v>7892.76</v>
      </c>
      <c r="J97"/>
      <c r="K97"/>
    </row>
    <row r="98" spans="1:11" s="31" customFormat="1" ht="19.5" customHeight="1" x14ac:dyDescent="0.3">
      <c r="A98" s="38">
        <v>45989</v>
      </c>
      <c r="B98" s="19">
        <v>553371000003982</v>
      </c>
      <c r="C98" s="22" t="s">
        <v>47</v>
      </c>
      <c r="D98" s="55" t="s">
        <v>30</v>
      </c>
      <c r="E98" s="55"/>
      <c r="F98" s="55"/>
      <c r="G98" s="39">
        <v>211500</v>
      </c>
      <c r="H98" s="39"/>
      <c r="I98" s="37">
        <v>704.9</v>
      </c>
      <c r="J98"/>
      <c r="K98"/>
    </row>
    <row r="99" spans="1:11" s="31" customFormat="1" ht="19.5" customHeight="1" x14ac:dyDescent="0.3">
      <c r="A99" s="38">
        <v>45989</v>
      </c>
      <c r="B99" s="19">
        <v>873321100200187</v>
      </c>
      <c r="C99" s="41" t="s">
        <v>7</v>
      </c>
      <c r="D99" s="62" t="s">
        <v>18</v>
      </c>
      <c r="E99" s="62"/>
      <c r="F99" s="62"/>
      <c r="G99" s="39">
        <v>1.7</v>
      </c>
      <c r="H99" s="39"/>
      <c r="I99" s="37">
        <v>55.72</v>
      </c>
      <c r="J99"/>
      <c r="K99"/>
    </row>
    <row r="100" spans="1:11" s="31" customFormat="1" ht="19.5" customHeight="1" x14ac:dyDescent="0.3">
      <c r="A100" s="38">
        <v>45989</v>
      </c>
      <c r="B100" s="19">
        <v>873321100200188</v>
      </c>
      <c r="C100" s="41" t="s">
        <v>7</v>
      </c>
      <c r="D100" s="62" t="s">
        <v>18</v>
      </c>
      <c r="E100" s="62"/>
      <c r="F100" s="62"/>
      <c r="G100" s="39">
        <v>1.7</v>
      </c>
      <c r="H100" s="39"/>
      <c r="I100" s="37">
        <v>3973.75</v>
      </c>
      <c r="J100"/>
      <c r="K100"/>
    </row>
    <row r="101" spans="1:11" s="31" customFormat="1" ht="19.5" x14ac:dyDescent="0.3">
      <c r="A101" s="46"/>
      <c r="B101" s="46"/>
      <c r="C101" s="46"/>
      <c r="D101" s="46"/>
      <c r="E101" s="46"/>
      <c r="F101" s="46"/>
      <c r="G101" s="23">
        <f>SUM(G20:G100)</f>
        <v>6856637.1200000038</v>
      </c>
      <c r="H101" s="25"/>
      <c r="I101" s="3">
        <v>33.299999999999997</v>
      </c>
      <c r="J101" s="3"/>
      <c r="K101"/>
    </row>
    <row r="102" spans="1:11" s="31" customFormat="1" ht="19.5" x14ac:dyDescent="0.3">
      <c r="A102" s="51"/>
      <c r="B102" s="52"/>
      <c r="C102" s="52"/>
      <c r="D102" s="52"/>
      <c r="E102" s="52"/>
      <c r="F102" s="53"/>
      <c r="G102" s="24" t="s">
        <v>11</v>
      </c>
      <c r="H102" s="33">
        <f>SUM(H20:H100)</f>
        <v>7011482.3100000024</v>
      </c>
      <c r="I102" s="3">
        <v>2209.1999999999998</v>
      </c>
      <c r="J102" s="3"/>
      <c r="K102"/>
    </row>
    <row r="103" spans="1:11" s="31" customFormat="1" ht="19.5" x14ac:dyDescent="0.3">
      <c r="A103" s="46" t="s">
        <v>27</v>
      </c>
      <c r="B103" s="46"/>
      <c r="C103" s="46"/>
      <c r="D103" s="46"/>
      <c r="E103" s="46"/>
      <c r="F103" s="46"/>
      <c r="G103" s="46"/>
      <c r="H103" s="33">
        <v>2012.62</v>
      </c>
      <c r="I103" s="3">
        <v>2200.8000000000002</v>
      </c>
      <c r="J103" s="3"/>
      <c r="K103"/>
    </row>
    <row r="104" spans="1:11" s="31" customFormat="1" ht="19.5" x14ac:dyDescent="0.3">
      <c r="A104" s="46" t="s">
        <v>26</v>
      </c>
      <c r="B104" s="46"/>
      <c r="C104" s="46"/>
      <c r="D104" s="46"/>
      <c r="E104" s="46"/>
      <c r="F104" s="46"/>
      <c r="G104" s="46"/>
      <c r="H104" s="34">
        <v>1050200.8</v>
      </c>
      <c r="I104" s="3">
        <v>10778.9</v>
      </c>
      <c r="J104" s="3"/>
      <c r="K104"/>
    </row>
    <row r="105" spans="1:11" ht="19.5" x14ac:dyDescent="0.3">
      <c r="A105" s="46" t="s">
        <v>16</v>
      </c>
      <c r="B105" s="46"/>
      <c r="C105" s="46"/>
      <c r="D105" s="46"/>
      <c r="E105" s="46"/>
      <c r="F105" s="46"/>
      <c r="G105" s="46"/>
      <c r="H105" s="34">
        <v>33242.5</v>
      </c>
      <c r="I105" s="45">
        <f>SUM(I90:I104)</f>
        <v>33242.5</v>
      </c>
    </row>
    <row r="106" spans="1:11" ht="19.5" x14ac:dyDescent="0.3">
      <c r="A106" s="46" t="s">
        <v>28</v>
      </c>
      <c r="B106" s="46"/>
      <c r="C106" s="46"/>
      <c r="D106" s="46"/>
      <c r="E106" s="46"/>
      <c r="F106" s="46"/>
      <c r="G106" s="46"/>
      <c r="H106" s="33">
        <f>H16+H17+H102+H105-G101</f>
        <v>1052213.419999999</v>
      </c>
      <c r="I106" s="37"/>
      <c r="J106" s="37"/>
    </row>
    <row r="107" spans="1:11" ht="19.5" x14ac:dyDescent="0.3">
      <c r="A107" s="26"/>
      <c r="B107" s="26"/>
      <c r="C107" s="26"/>
      <c r="D107" s="26"/>
      <c r="E107" s="26"/>
      <c r="F107" s="26"/>
      <c r="G107" s="43"/>
      <c r="H107" s="27"/>
      <c r="I107" s="37"/>
    </row>
    <row r="108" spans="1:11" ht="19.5" x14ac:dyDescent="0.3">
      <c r="A108" s="17"/>
      <c r="B108" s="17"/>
      <c r="C108" s="17"/>
      <c r="D108" s="17"/>
      <c r="E108" s="17"/>
      <c r="F108" s="17"/>
      <c r="G108" s="17"/>
      <c r="H108" s="17"/>
      <c r="I108" s="37"/>
    </row>
    <row r="109" spans="1:11" ht="19.5" x14ac:dyDescent="0.3">
      <c r="A109" s="54" t="s">
        <v>113</v>
      </c>
      <c r="B109" s="54"/>
      <c r="C109" s="54"/>
      <c r="D109" s="54"/>
      <c r="E109" s="54"/>
      <c r="F109" s="54"/>
      <c r="G109" s="54"/>
      <c r="H109" s="54"/>
      <c r="I109" s="37"/>
    </row>
    <row r="110" spans="1:11" ht="19.5" x14ac:dyDescent="0.3">
      <c r="A110" s="40"/>
      <c r="B110" s="40"/>
      <c r="C110" s="40"/>
      <c r="D110" s="40"/>
      <c r="E110" s="40"/>
      <c r="F110" s="40"/>
      <c r="G110" s="40"/>
      <c r="H110" s="28"/>
    </row>
    <row r="111" spans="1:11" ht="19.5" x14ac:dyDescent="0.3">
      <c r="A111" s="40"/>
      <c r="B111" s="40"/>
      <c r="C111" s="40"/>
      <c r="D111" s="40"/>
      <c r="E111" s="40"/>
      <c r="F111" s="40"/>
      <c r="G111" s="40"/>
      <c r="H111" s="28"/>
      <c r="I111" s="37"/>
      <c r="J111" s="30"/>
    </row>
    <row r="112" spans="1:11" x14ac:dyDescent="0.25">
      <c r="A112" s="50" t="s">
        <v>25</v>
      </c>
      <c r="B112" s="50"/>
      <c r="C112" s="50"/>
      <c r="D112" s="50"/>
      <c r="E112" s="50" t="s">
        <v>34</v>
      </c>
      <c r="F112" s="50"/>
      <c r="G112" s="50"/>
      <c r="H112" s="50"/>
      <c r="I112" s="37"/>
      <c r="J112" s="30"/>
    </row>
    <row r="113" spans="1:10" x14ac:dyDescent="0.25">
      <c r="A113" s="50"/>
      <c r="B113" s="50"/>
      <c r="C113" s="50"/>
      <c r="D113" s="50"/>
      <c r="E113" s="50"/>
      <c r="F113" s="50"/>
      <c r="G113" s="50"/>
      <c r="H113" s="50"/>
      <c r="I113" s="37"/>
      <c r="J113" s="30"/>
    </row>
    <row r="114" spans="1:10" x14ac:dyDescent="0.25">
      <c r="A114" s="50"/>
      <c r="B114" s="50"/>
      <c r="C114" s="50"/>
      <c r="D114" s="50"/>
      <c r="E114" s="50"/>
      <c r="F114" s="50"/>
      <c r="G114" s="50"/>
      <c r="H114" s="50"/>
      <c r="I114" s="37"/>
    </row>
    <row r="115" spans="1:10" x14ac:dyDescent="0.25">
      <c r="A115" s="50"/>
      <c r="B115" s="50"/>
      <c r="C115" s="50"/>
      <c r="D115" s="50"/>
      <c r="E115" s="50"/>
      <c r="F115" s="50"/>
      <c r="G115" s="50"/>
      <c r="H115" s="50"/>
    </row>
    <row r="116" spans="1:10" x14ac:dyDescent="0.25">
      <c r="A116" s="50"/>
      <c r="B116" s="50"/>
      <c r="C116" s="50"/>
      <c r="D116" s="50"/>
      <c r="E116" s="50"/>
      <c r="F116" s="50"/>
      <c r="G116" s="50"/>
      <c r="H116" s="50"/>
    </row>
    <row r="117" spans="1:10" ht="19.5" x14ac:dyDescent="0.3">
      <c r="A117" s="47" t="s">
        <v>62</v>
      </c>
      <c r="B117" s="47"/>
      <c r="C117" s="47"/>
      <c r="D117" s="18"/>
      <c r="E117" s="47" t="s">
        <v>32</v>
      </c>
      <c r="F117" s="47"/>
      <c r="G117" s="47"/>
      <c r="H117" s="47"/>
    </row>
    <row r="118" spans="1:10" ht="19.5" x14ac:dyDescent="0.3">
      <c r="A118" s="47" t="s">
        <v>31</v>
      </c>
      <c r="B118" s="47"/>
      <c r="C118" s="47"/>
      <c r="D118" s="18"/>
      <c r="E118" s="47" t="s">
        <v>33</v>
      </c>
      <c r="F118" s="47"/>
      <c r="G118" s="47"/>
      <c r="H118" s="47"/>
    </row>
    <row r="119" spans="1:10" ht="19.5" x14ac:dyDescent="0.3">
      <c r="A119" s="47" t="s">
        <v>24</v>
      </c>
      <c r="B119" s="47"/>
      <c r="C119" s="47"/>
      <c r="D119" s="18"/>
      <c r="E119" s="47" t="s">
        <v>19</v>
      </c>
      <c r="F119" s="47"/>
      <c r="G119" s="47"/>
      <c r="H119" s="47"/>
    </row>
    <row r="120" spans="1:10" ht="19.5" x14ac:dyDescent="0.3">
      <c r="A120" s="18"/>
      <c r="B120" s="18"/>
      <c r="C120" s="18"/>
      <c r="D120" s="18"/>
      <c r="E120" s="18"/>
      <c r="F120" s="18"/>
      <c r="G120" s="18"/>
      <c r="H120" s="29"/>
    </row>
    <row r="121" spans="1:10" ht="18.75" customHeight="1" x14ac:dyDescent="0.25"/>
    <row r="122" spans="1:10" ht="18.75" customHeight="1" x14ac:dyDescent="0.25"/>
    <row r="123" spans="1:10" ht="18.75" customHeight="1" x14ac:dyDescent="0.25"/>
    <row r="127" spans="1:10" x14ac:dyDescent="0.25">
      <c r="F127" s="3"/>
    </row>
    <row r="128" spans="1:10" x14ac:dyDescent="0.25">
      <c r="F128" s="3"/>
    </row>
    <row r="130" spans="2:6" x14ac:dyDescent="0.25">
      <c r="B130" s="1"/>
      <c r="C130" s="2"/>
      <c r="D130" s="48"/>
      <c r="E130" s="48"/>
      <c r="F130" s="48"/>
    </row>
    <row r="131" spans="2:6" x14ac:dyDescent="0.25">
      <c r="B131" s="1"/>
      <c r="C131" s="2"/>
      <c r="D131" s="49"/>
      <c r="E131" s="49"/>
      <c r="F131" s="49"/>
    </row>
  </sheetData>
  <autoFilter ref="A19:H110" xr:uid="{00000000-0009-0000-0000-00000A000000}">
    <filterColumn colId="3" showButton="0"/>
    <filterColumn colId="4" showButton="0"/>
  </autoFilter>
  <mergeCells count="118">
    <mergeCell ref="A118:C118"/>
    <mergeCell ref="E118:H118"/>
    <mergeCell ref="A119:C119"/>
    <mergeCell ref="E119:H119"/>
    <mergeCell ref="D130:F130"/>
    <mergeCell ref="D131:F131"/>
    <mergeCell ref="A106:G106"/>
    <mergeCell ref="A109:H109"/>
    <mergeCell ref="A112:D116"/>
    <mergeCell ref="E112:H116"/>
    <mergeCell ref="A117:C117"/>
    <mergeCell ref="E117:H117"/>
    <mergeCell ref="D100:F100"/>
    <mergeCell ref="A101:F101"/>
    <mergeCell ref="A102:F102"/>
    <mergeCell ref="A103:G103"/>
    <mergeCell ref="A104:G104"/>
    <mergeCell ref="A105:G105"/>
    <mergeCell ref="D96:F96"/>
    <mergeCell ref="D99:F99"/>
    <mergeCell ref="D97:F97"/>
    <mergeCell ref="D98:F98"/>
    <mergeCell ref="D92:F92"/>
    <mergeCell ref="D93:F93"/>
    <mergeCell ref="D94:F94"/>
    <mergeCell ref="D95:F95"/>
    <mergeCell ref="D83:F83"/>
    <mergeCell ref="D86:F86"/>
    <mergeCell ref="D87:F87"/>
    <mergeCell ref="D88:F88"/>
    <mergeCell ref="D89:F89"/>
    <mergeCell ref="D91:F91"/>
    <mergeCell ref="D90:F90"/>
    <mergeCell ref="D85:F85"/>
    <mergeCell ref="D79:F79"/>
    <mergeCell ref="D84:F84"/>
    <mergeCell ref="D81:F81"/>
    <mergeCell ref="D82:F82"/>
    <mergeCell ref="D73:F73"/>
    <mergeCell ref="D74:F74"/>
    <mergeCell ref="D75:F75"/>
    <mergeCell ref="D76:F76"/>
    <mergeCell ref="D77:F77"/>
    <mergeCell ref="D78:F78"/>
    <mergeCell ref="D80:F80"/>
    <mergeCell ref="D67:F67"/>
    <mergeCell ref="D68:F68"/>
    <mergeCell ref="D69:F69"/>
    <mergeCell ref="D70:F70"/>
    <mergeCell ref="D71:F71"/>
    <mergeCell ref="D72:F72"/>
    <mergeCell ref="D61:F61"/>
    <mergeCell ref="D62:F62"/>
    <mergeCell ref="D63:F63"/>
    <mergeCell ref="D64:F64"/>
    <mergeCell ref="D65:F65"/>
    <mergeCell ref="D66:F66"/>
    <mergeCell ref="D55:F55"/>
    <mergeCell ref="D54:F54"/>
    <mergeCell ref="D57:F57"/>
    <mergeCell ref="D59:F59"/>
    <mergeCell ref="D58:F58"/>
    <mergeCell ref="D60:F60"/>
    <mergeCell ref="D44:F44"/>
    <mergeCell ref="D46:F46"/>
    <mergeCell ref="D47:F47"/>
    <mergeCell ref="D52:F52"/>
    <mergeCell ref="D53:F53"/>
    <mergeCell ref="D45:F45"/>
    <mergeCell ref="D51:F51"/>
    <mergeCell ref="D56:F56"/>
    <mergeCell ref="D49:F49"/>
    <mergeCell ref="D48:F48"/>
    <mergeCell ref="D50:F50"/>
    <mergeCell ref="D32:F32"/>
    <mergeCell ref="D33:F33"/>
    <mergeCell ref="D34:F34"/>
    <mergeCell ref="D41:F41"/>
    <mergeCell ref="D42:F42"/>
    <mergeCell ref="D43:F43"/>
    <mergeCell ref="D29:F29"/>
    <mergeCell ref="D30:F30"/>
    <mergeCell ref="D31:F31"/>
    <mergeCell ref="D35:F35"/>
    <mergeCell ref="D36:F36"/>
    <mergeCell ref="D37:F37"/>
    <mergeCell ref="D38:F38"/>
    <mergeCell ref="D39:F39"/>
    <mergeCell ref="D40:F40"/>
    <mergeCell ref="D20:F20"/>
    <mergeCell ref="D21:F21"/>
    <mergeCell ref="D25:F25"/>
    <mergeCell ref="D26:F26"/>
    <mergeCell ref="D27:F27"/>
    <mergeCell ref="D28:F28"/>
    <mergeCell ref="A13:D13"/>
    <mergeCell ref="A14:H14"/>
    <mergeCell ref="A15:H15"/>
    <mergeCell ref="A16:F16"/>
    <mergeCell ref="A17:F17"/>
    <mergeCell ref="D19:F19"/>
    <mergeCell ref="D22:F22"/>
    <mergeCell ref="D23:F23"/>
    <mergeCell ref="D24:F24"/>
    <mergeCell ref="A7:H7"/>
    <mergeCell ref="A8:H8"/>
    <mergeCell ref="A9:H9"/>
    <mergeCell ref="A10:C10"/>
    <mergeCell ref="D10:H10"/>
    <mergeCell ref="A11:H11"/>
    <mergeCell ref="A2:H2"/>
    <mergeCell ref="A3:F3"/>
    <mergeCell ref="G3:H3"/>
    <mergeCell ref="A4:F4"/>
    <mergeCell ref="G4:H4"/>
    <mergeCell ref="A5:F5"/>
    <mergeCell ref="G5:H6"/>
    <mergeCell ref="A6:F6"/>
  </mergeCells>
  <pageMargins left="0.70866141732283472" right="0.11811023622047245" top="0.35433070866141736" bottom="0.35433070866141736" header="0.31496062992125984" footer="0.31496062992125984"/>
  <pageSetup paperSize="9" scale="44" fitToHeight="0" orientation="landscape" r:id="rId1"/>
  <headerFooter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Figura do Microsoft Word " shapeId="97281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238125</xdr:rowOff>
              </from>
              <to>
                <xdr:col>1</xdr:col>
                <xdr:colOff>828675</xdr:colOff>
                <xdr:row>5</xdr:row>
                <xdr:rowOff>247650</xdr:rowOff>
              </to>
            </anchor>
          </objectPr>
        </oleObject>
      </mc:Choice>
      <mc:Fallback>
        <oleObject progId="Figura do Microsoft Word " shapeId="9728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NOVEMBRO 2025</vt:lpstr>
      <vt:lpstr>'NOVEMBRO 2025'!Area_de_impressao</vt:lpstr>
    </vt:vector>
  </TitlesOfParts>
  <Company>Avaliação de 60 dias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Teste/Demonstração</dc:creator>
  <cp:lastModifiedBy>Gabrieli Barbosa</cp:lastModifiedBy>
  <cp:lastPrinted>2026-01-20T20:47:42Z</cp:lastPrinted>
  <dcterms:created xsi:type="dcterms:W3CDTF">2014-07-14T14:42:27Z</dcterms:created>
  <dcterms:modified xsi:type="dcterms:W3CDTF">2026-03-14T19:16:35Z</dcterms:modified>
</cp:coreProperties>
</file>