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3137-2024_DEMANDA 73539 - DEP. ESTADUAL Major Mecca- R$ 290.000,00 CUSTEIO E INVEST HEMOCENTRO (CAIO)\PRESTAÇÃO DE CONTAS\"/>
    </mc:Choice>
  </mc:AlternateContent>
  <bookViews>
    <workbookView xWindow="2040" yWindow="0" windowWidth="27720" windowHeight="12540"/>
  </bookViews>
  <sheets>
    <sheet name="Anexo 12 - CUSTEIO - conso" sheetId="1" r:id="rId1"/>
  </sheets>
  <definedNames>
    <definedName name="_xlnm.Print_Area" localSheetId="0">'Anexo 12 - CUSTEIO - conso'!$A$1:$F$91</definedName>
    <definedName name="_xlnm.Print_Titles" localSheetId="0">'Anexo 12 - CUSTEIO - conso'!$1:$15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C58" i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B47" i="1"/>
  <c r="D47" i="1" s="1"/>
  <c r="E47" i="1" s="1"/>
  <c r="B46" i="1"/>
  <c r="D46" i="1" s="1"/>
  <c r="E46" i="1" s="1"/>
  <c r="B45" i="1"/>
  <c r="D45" i="1" s="1"/>
  <c r="E45" i="1" s="1"/>
  <c r="D44" i="1"/>
  <c r="E44" i="1" s="1"/>
  <c r="E43" i="1"/>
  <c r="D43" i="1"/>
  <c r="D42" i="1"/>
  <c r="F25" i="1"/>
  <c r="F28" i="1" s="1"/>
  <c r="D58" i="1" l="1"/>
  <c r="F31" i="1"/>
  <c r="F69" i="1" s="1"/>
  <c r="B58" i="1"/>
  <c r="F70" i="1" s="1"/>
  <c r="F71" i="1" s="1"/>
  <c r="F73" i="1" s="1"/>
  <c r="E42" i="1"/>
  <c r="E58" i="1" s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<sst xmlns="http://schemas.openxmlformats.org/spreadsheetml/2006/main" count="91" uniqueCount="91">
  <si>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 xml:space="preserve">ANEXO  RP 12 </t>
  </si>
  <si>
    <t>REPASSES AO TERCEIRO SETOR</t>
  </si>
  <si>
    <t>DEMONSTRATIVO INTEGRAL DAS RECEITAS E DESPESAS</t>
  </si>
  <si>
    <t>TERMO DE CONVÊNIO</t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</si>
  <si>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</si>
  <si>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</si>
  <si>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</si>
  <si>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</si>
  <si>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RESPONSÁVEL(IS) PELA ENTIDADE: </t>
    </r>
    <r>
      <rPr>
        <sz val="11"/>
        <color indexed="8"/>
        <rFont val="Calibri"/>
        <family val="2"/>
      </rPr>
      <t>HORACIO JOSE RAMALHO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</si>
  <si>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</si>
  <si>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OBJETO: </t>
    </r>
    <r>
      <rPr>
        <sz val="11"/>
        <color indexed="8"/>
        <rFont val="Calibri"/>
        <family val="2"/>
      </rPr>
      <t xml:space="preserve"> CUSTEIO - MATERIAL DE CONSUMO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AQUISIÇÃO DE MATERIAL DE CONSUMO</t>
    </r>
  </si>
  <si>
    <r>
      <t xml:space="preserve">EXERCÍCIO: </t>
    </r>
    <r>
      <rPr>
        <sz val="11"/>
        <color theme="1"/>
        <rFont val="Calibri"/>
        <family val="2"/>
        <scheme val="minor"/>
      </rPr>
      <t>2025</t>
    </r>
  </si>
  <si>
    <t>DEZEMBRO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</si>
  <si>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</si>
  <si>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</si>
  <si>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</si>
  <si>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</si>
  <si>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</si>
  <si>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nº  3137/2024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</si>
  <si>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</si>
  <si>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</si>
  <si>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</si>
  <si>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</si>
  <si>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</si>
  <si>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</si>
  <si>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EXERCÍCIO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</si>
  <si>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</si>
  <si>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</si>
  <si>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</si>
  <si>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</si>
  <si>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</si>
  <si>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EXERCÍCIO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</si>
  <si>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</si>
  <si>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</si>
  <si>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</si>
  <si>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</si>
  <si>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</si>
  <si>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</si>
  <si>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</si>
  <si>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</si>
  <si>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</si>
  <si>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</si>
  <si>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</si>
  <si>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</si>
  <si>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</si>
  <si>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</si>
  <si>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</si>
  <si>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</si>
  <si>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</si>
  <si>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</si>
  <si>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</si>
  <si>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</si>
  <si>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</si>
  <si>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</si>
  <si>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</si>
  <si>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</si>
  <si>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</si>
  <si>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</si>
  <si>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</si>
  <si>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</si>
  <si>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</si>
  <si>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</si>
  <si>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</si>
  <si>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</si>
  <si>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</si>
  <si>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</si>
  <si>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</si>
  <si>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</si>
  <si>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</si>
  <si>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</si>
  <si>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</si>
  <si>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</si>
  <si>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</si>
  <si>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</si>
  <si>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</si>
  <si>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</si>
  <si>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r>
      <t xml:space="preserve">LOCAL e DATA: </t>
    </r>
    <r>
      <rPr>
        <sz val="11"/>
        <color indexed="8"/>
        <rFont val="Arial"/>
        <family val="2"/>
      </rPr>
      <t>São José do Rio Preto, 12 de janeiro de 2026</t>
    </r>
  </si>
  <si>
    <t xml:space="preserve">RESPONSÁVEL: </t>
  </si>
  <si>
    <t xml:space="preserve">   _______________________________________</t>
  </si>
  <si>
    <t xml:space="preserve">                                               Dr. Horácio José Ramalho</t>
  </si>
  <si>
    <t xml:space="preserve">                                                Diretor Executivo</t>
  </si>
  <si>
    <t xml:space="preserve">                                               FUNFARME</t>
  </si>
  <si>
    <t xml:space="preserve">      ______________________________</t>
  </si>
  <si>
    <t xml:space="preserve">     _____________________________</t>
  </si>
  <si>
    <t xml:space="preserve">                     ______________________________</t>
  </si>
  <si>
    <t>Dr. José Paulo Cipullo</t>
  </si>
  <si>
    <t xml:space="preserve">                        Dra. Marcia Wakai Catelan</t>
  </si>
  <si>
    <t xml:space="preserve">                             Dra. Silvia Aparecida Perea</t>
  </si>
  <si>
    <t xml:space="preserve">Conselho Fiscal </t>
  </si>
  <si>
    <t xml:space="preserve">                      Conselho Fiscal </t>
  </si>
  <si>
    <t xml:space="preserve">                                                             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</si>
</sst>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u/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/>
    <xf numFmtId="0" fontId="2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/>
    </xf>
    <xf numFmtId="44" fontId="1" fillId="0" borderId="3" xfId="1" applyFont="1" applyBorder="1"/>
    <xf numFmtId="0" fontId="0" fillId="0" borderId="1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3" xfId="0" applyFont="1" applyBorder="1"/>
    <xf numFmtId="44" fontId="2" fillId="2" borderId="3" xfId="1" applyFont="1" applyFill="1" applyBorder="1"/>
    <xf numFmtId="44" fontId="2" fillId="3" borderId="3" xfId="1" applyFont="1" applyFill="1" applyBorder="1"/>
    <xf numFmtId="44" fontId="2" fillId="0" borderId="3" xfId="1" applyFont="1" applyBorder="1"/>
    <xf numFmtId="44" fontId="2" fillId="4" borderId="3" xfId="1" applyFont="1" applyFill="1" applyBorder="1"/>
    <xf numFmtId="0" fontId="0" fillId="4" borderId="1" xfId="0" applyFont="1" applyFill="1" applyBorder="1"/>
    <xf numFmtId="0" fontId="0" fillId="4" borderId="4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3" xfId="0" applyFont="1" applyBorder="1" applyAlignment="1">
      <alignment wrapText="1"/>
    </xf>
    <xf numFmtId="44" fontId="1" fillId="2" borderId="3" xfId="1" applyFont="1" applyFill="1" applyBorder="1"/>
    <xf numFmtId="0" fontId="0" fillId="0" borderId="3" xfId="0" applyFont="1" applyBorder="1" applyAlignment="1"/>
    <xf numFmtId="0" fontId="2" fillId="0" borderId="3" xfId="0" applyFont="1" applyBorder="1"/>
    <xf numFmtId="44" fontId="1" fillId="0" borderId="0" xfId="1" applyFont="1"/>
    <xf numFmtId="44" fontId="0" fillId="0" borderId="0" xfId="0" applyNumberFormat="1" applyFont="1"/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10" fillId="0" borderId="0" xfId="2" applyNumberFormat="1" applyFont="1" applyFill="1" applyBorder="1" applyAlignment="1">
      <alignment vertical="top"/>
    </xf>
    <xf numFmtId="0" fontId="10" fillId="0" borderId="0" xfId="2" applyNumberFormat="1" applyFont="1" applyFill="1" applyAlignment="1">
      <alignment horizontal="center" vertical="top"/>
    </xf>
    <xf numFmtId="0" fontId="10" fillId="0" borderId="0" xfId="2" applyNumberFormat="1" applyFont="1" applyFill="1" applyAlignment="1">
      <alignment vertical="top" wrapText="1"/>
    </xf>
    <xf numFmtId="0" fontId="10" fillId="2" borderId="0" xfId="2" applyFont="1" applyFill="1" applyBorder="1" applyAlignment="1">
      <alignment wrapText="1"/>
    </xf>
    <xf numFmtId="0" fontId="11" fillId="0" borderId="0" xfId="2" applyNumberFormat="1" applyFont="1" applyFill="1" applyBorder="1" applyAlignment="1"/>
    <xf numFmtId="0" fontId="11" fillId="0" borderId="0" xfId="2" applyFont="1" applyAlignment="1">
      <alignment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0" fillId="2" borderId="0" xfId="2" applyFont="1" applyFill="1" applyBorder="1" applyAlignment="1">
      <alignment horizontal="center" wrapText="1"/>
    </xf>
    <xf numFmtId="0" fontId="10" fillId="0" borderId="0" xfId="2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/>
    <xf numFmtId="0" fontId="0" fillId="0" borderId="8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151447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1"/>
  <sheetViews>
    <sheetView showGridLines="0" tabSelected="1" topLeftCell="A22" zoomScaleNormal="100" zoomScaleSheetLayoutView="85" workbookViewId="0">
      <selection activeCell="A64" sqref="A64:F64"/>
    </sheetView>
  </sheetViews>
  <sheetFormatPr defaultRowHeight="15" x14ac:dyDescent="0.25"/>
  <cols>
    <col min="1" max="1" width="42.85546875" style="1" customWidth="1"/>
    <col min="2" max="2" width="25.42578125" style="1" customWidth="1"/>
    <col min="3" max="3" width="25.5703125" style="1" customWidth="1"/>
    <col min="4" max="4" width="28.28515625" style="1" customWidth="1"/>
    <col min="5" max="5" width="25" style="1" customWidth="1"/>
    <col min="6" max="6" width="28.140625" style="1" customWidth="1"/>
    <col min="7" max="7" width="14.28515625" style="1" customWidth="1"/>
    <col min="8" max="8" width="9.140625" style="1"/>
    <col min="9" max="9" width="12.140625" style="1" bestFit="1" customWidth="1"/>
    <col min="10" max="16384" width="9.140625" style="1"/>
  </cols>
  <sheetData>
    <row r="2" spans="1:9" x14ac:dyDescent="0.25">
      <c r="A2" s="75" t="s">
        <v>0</v>
      </c>
      <c r="B2" s="75"/>
      <c r="C2" s="75"/>
      <c r="D2" s="75"/>
      <c r="E2" s="75"/>
      <c r="F2" s="75"/>
    </row>
    <row r="3" spans="1:9" x14ac:dyDescent="0.25">
      <c r="A3" s="75" t="s">
        <v>1</v>
      </c>
      <c r="B3" s="75"/>
      <c r="C3" s="75"/>
      <c r="D3" s="75"/>
      <c r="E3" s="75"/>
      <c r="F3" s="75"/>
    </row>
    <row r="4" spans="1:9" x14ac:dyDescent="0.25">
      <c r="A4" s="76" t="s">
        <v>2</v>
      </c>
      <c r="B4" s="76"/>
      <c r="C4" s="76"/>
      <c r="D4" s="76"/>
      <c r="E4" s="76"/>
      <c r="F4" s="76"/>
      <c r="G4" s="2"/>
    </row>
    <row r="5" spans="1:9" x14ac:dyDescent="0.25">
      <c r="A5" s="75" t="s">
        <v>3</v>
      </c>
      <c r="B5" s="75"/>
      <c r="C5" s="75"/>
      <c r="D5" s="75"/>
      <c r="E5" s="75"/>
      <c r="F5" s="75"/>
    </row>
    <row r="6" spans="1:9" x14ac:dyDescent="0.25">
      <c r="C6" s="3"/>
    </row>
    <row r="7" spans="1:9" x14ac:dyDescent="0.25">
      <c r="A7" s="1" t="s">
        <v>4</v>
      </c>
      <c r="C7" s="4"/>
      <c r="D7" s="4"/>
      <c r="E7" s="4"/>
      <c r="F7" s="4"/>
    </row>
    <row r="8" spans="1:9" x14ac:dyDescent="0.25">
      <c r="A8" s="3" t="s">
        <v>5</v>
      </c>
      <c r="B8" s="5"/>
      <c r="C8" s="6"/>
      <c r="D8" s="6"/>
      <c r="E8" s="6"/>
      <c r="F8" s="6"/>
    </row>
    <row r="9" spans="1:9" x14ac:dyDescent="0.25">
      <c r="A9" s="3" t="s">
        <v>6</v>
      </c>
      <c r="C9" s="7"/>
      <c r="D9" s="7"/>
      <c r="E9" s="7"/>
    </row>
    <row r="10" spans="1:9" x14ac:dyDescent="0.25">
      <c r="A10" s="3" t="s">
        <v>7</v>
      </c>
      <c r="C10" s="8"/>
      <c r="D10" s="8"/>
      <c r="E10" s="8"/>
      <c r="F10" s="8"/>
    </row>
    <row r="11" spans="1:9" x14ac:dyDescent="0.25">
      <c r="A11" s="3" t="s">
        <v>8</v>
      </c>
      <c r="B11" s="7"/>
      <c r="C11" s="7"/>
      <c r="D11" s="7"/>
      <c r="E11" s="7"/>
    </row>
    <row r="12" spans="1:9" x14ac:dyDescent="0.25">
      <c r="A12" s="3" t="s">
        <v>9</v>
      </c>
      <c r="B12" s="9"/>
      <c r="C12" s="77"/>
      <c r="D12" s="77"/>
      <c r="E12" s="10"/>
    </row>
    <row r="13" spans="1:9" s="12" customFormat="1" ht="60.75" customHeight="1" x14ac:dyDescent="0.25">
      <c r="A13" s="78" t="s">
        <v>10</v>
      </c>
      <c r="B13" s="78"/>
      <c r="C13" s="78"/>
      <c r="D13" s="78"/>
      <c r="E13" s="78"/>
      <c r="F13" s="78"/>
      <c r="G13" s="11"/>
      <c r="H13" s="11"/>
      <c r="I13" s="11"/>
    </row>
    <row r="14" spans="1:9" x14ac:dyDescent="0.25">
      <c r="A14" s="3" t="s">
        <v>11</v>
      </c>
      <c r="B14" s="13" t="s">
        <v>12</v>
      </c>
      <c r="C14" s="14"/>
    </row>
    <row r="15" spans="1:9" x14ac:dyDescent="0.25">
      <c r="A15" s="15" t="s">
        <v>13</v>
      </c>
      <c r="B15" s="5"/>
    </row>
    <row r="17" spans="1:6" x14ac:dyDescent="0.25">
      <c r="A17" s="69" t="s">
        <v>14</v>
      </c>
      <c r="B17" s="70"/>
      <c r="C17" s="16" t="s">
        <v>15</v>
      </c>
      <c r="D17" s="16" t="s">
        <v>16</v>
      </c>
      <c r="E17" s="16"/>
      <c r="F17" s="16" t="s">
        <v>17</v>
      </c>
    </row>
    <row r="18" spans="1:6" x14ac:dyDescent="0.25">
      <c r="A18" s="17" t="s">
        <v>18</v>
      </c>
      <c r="B18" s="18"/>
      <c r="C18" s="19">
        <v>45572</v>
      </c>
      <c r="D18" s="19">
        <v>46022</v>
      </c>
      <c r="E18" s="20"/>
      <c r="F18" s="21">
        <v>290000</v>
      </c>
    </row>
    <row r="20" spans="1:6" x14ac:dyDescent="0.25">
      <c r="A20" s="63" t="s">
        <v>19</v>
      </c>
      <c r="B20" s="63"/>
      <c r="C20" s="63"/>
      <c r="D20" s="63"/>
      <c r="E20" s="63"/>
      <c r="F20" s="63"/>
    </row>
    <row r="21" spans="1:6" ht="30" x14ac:dyDescent="0.25">
      <c r="A21" s="22" t="s">
        <v>20</v>
      </c>
      <c r="B21" s="22" t="s">
        <v>21</v>
      </c>
      <c r="C21" s="22" t="s">
        <v>22</v>
      </c>
      <c r="D21" s="22" t="s">
        <v>23</v>
      </c>
      <c r="E21" s="22"/>
      <c r="F21" s="22" t="s">
        <v>24</v>
      </c>
    </row>
    <row r="22" spans="1:6" x14ac:dyDescent="0.25">
      <c r="A22" s="19"/>
      <c r="B22" s="21"/>
      <c r="C22" s="19">
        <v>45670</v>
      </c>
      <c r="D22" s="23">
        <v>202501100016181</v>
      </c>
      <c r="E22" s="20"/>
      <c r="F22" s="24">
        <v>229254</v>
      </c>
    </row>
    <row r="23" spans="1:6" x14ac:dyDescent="0.25">
      <c r="A23" s="19"/>
      <c r="B23" s="21"/>
      <c r="C23" s="19"/>
      <c r="D23" s="23"/>
      <c r="E23" s="20"/>
      <c r="F23" s="24"/>
    </row>
    <row r="24" spans="1:6" x14ac:dyDescent="0.25">
      <c r="A24" s="25" t="s">
        <v>25</v>
      </c>
      <c r="B24" s="26"/>
      <c r="C24" s="27"/>
      <c r="D24" s="28"/>
      <c r="E24" s="28"/>
      <c r="F24" s="29">
        <v>0</v>
      </c>
    </row>
    <row r="25" spans="1:6" x14ac:dyDescent="0.25">
      <c r="A25" s="25" t="s">
        <v>26</v>
      </c>
      <c r="B25" s="26"/>
      <c r="C25" s="27"/>
      <c r="D25" s="28"/>
      <c r="E25" s="28"/>
      <c r="F25" s="30">
        <f>F22+F23</f>
        <v>229254</v>
      </c>
    </row>
    <row r="26" spans="1:6" x14ac:dyDescent="0.25">
      <c r="A26" s="25" t="s">
        <v>27</v>
      </c>
      <c r="B26" s="26"/>
      <c r="C26" s="27"/>
      <c r="D26" s="28"/>
      <c r="E26" s="28"/>
      <c r="F26" s="31">
        <v>12544.47</v>
      </c>
    </row>
    <row r="27" spans="1:6" x14ac:dyDescent="0.25">
      <c r="A27" s="25" t="s">
        <v>28</v>
      </c>
      <c r="B27" s="26"/>
      <c r="C27" s="27"/>
      <c r="D27" s="28"/>
      <c r="E27" s="28"/>
      <c r="F27" s="32"/>
    </row>
    <row r="28" spans="1:6" x14ac:dyDescent="0.25">
      <c r="A28" s="25" t="s">
        <v>29</v>
      </c>
      <c r="B28" s="26"/>
      <c r="C28" s="27"/>
      <c r="D28" s="28"/>
      <c r="E28" s="28"/>
      <c r="F28" s="30">
        <f>F24+F25+F26+F27</f>
        <v>241798.47</v>
      </c>
    </row>
    <row r="29" spans="1:6" x14ac:dyDescent="0.25">
      <c r="A29" s="33"/>
      <c r="B29" s="34"/>
      <c r="C29" s="35"/>
      <c r="D29" s="36"/>
      <c r="E29" s="36"/>
      <c r="F29" s="32"/>
    </row>
    <row r="30" spans="1:6" x14ac:dyDescent="0.25">
      <c r="A30" s="25" t="s">
        <v>30</v>
      </c>
      <c r="B30" s="26"/>
      <c r="C30" s="27"/>
      <c r="D30" s="28"/>
      <c r="E30" s="28"/>
      <c r="F30" s="31"/>
    </row>
    <row r="31" spans="1:6" x14ac:dyDescent="0.25">
      <c r="A31" s="37" t="s">
        <v>31</v>
      </c>
      <c r="B31" s="38"/>
      <c r="C31" s="39"/>
      <c r="D31" s="28"/>
      <c r="E31" s="28"/>
      <c r="F31" s="30">
        <f>F28+F30</f>
        <v>241798.47</v>
      </c>
    </row>
    <row r="32" spans="1:6" x14ac:dyDescent="0.25">
      <c r="A32" s="1" t="s">
        <v>32</v>
      </c>
    </row>
    <row r="33" spans="1:11" x14ac:dyDescent="0.25">
      <c r="A33" s="1" t="s">
        <v>33</v>
      </c>
    </row>
    <row r="34" spans="1:11" x14ac:dyDescent="0.25">
      <c r="A34" s="1" t="s">
        <v>34</v>
      </c>
    </row>
    <row r="36" spans="1:11" ht="33" customHeight="1" x14ac:dyDescent="0.25">
      <c r="A36" s="67" t="s">
        <v>35</v>
      </c>
      <c r="B36" s="67"/>
      <c r="C36" s="67"/>
      <c r="D36" s="67"/>
      <c r="E36" s="67"/>
      <c r="F36" s="67"/>
    </row>
    <row r="39" spans="1:11" x14ac:dyDescent="0.25">
      <c r="A39" s="63" t="s">
        <v>36</v>
      </c>
      <c r="B39" s="71"/>
      <c r="C39" s="71"/>
      <c r="D39" s="71"/>
      <c r="E39" s="71"/>
      <c r="F39" s="71"/>
    </row>
    <row r="40" spans="1:11" x14ac:dyDescent="0.25">
      <c r="A40" s="72" t="s">
        <v>37</v>
      </c>
      <c r="B40" s="64"/>
      <c r="C40" s="64"/>
      <c r="D40" s="64"/>
      <c r="E40" s="64"/>
      <c r="F40" s="64"/>
    </row>
    <row r="41" spans="1:11" ht="75" x14ac:dyDescent="0.25">
      <c r="A41" s="22" t="s">
        <v>38</v>
      </c>
      <c r="B41" s="22" t="s">
        <v>39</v>
      </c>
      <c r="C41" s="22" t="s">
        <v>40</v>
      </c>
      <c r="D41" s="22" t="s">
        <v>41</v>
      </c>
      <c r="E41" s="22" t="s">
        <v>42</v>
      </c>
      <c r="F41" s="22" t="s">
        <v>43</v>
      </c>
    </row>
    <row r="42" spans="1:11" x14ac:dyDescent="0.25">
      <c r="A42" s="40" t="s">
        <v>44</v>
      </c>
      <c r="B42" s="41">
        <v>0</v>
      </c>
      <c r="C42" s="24">
        <v>0</v>
      </c>
      <c r="D42" s="24">
        <f>B42</f>
        <v>0</v>
      </c>
      <c r="E42" s="24">
        <f>C42+D42</f>
        <v>0</v>
      </c>
      <c r="F42" s="24">
        <v>0</v>
      </c>
      <c r="G42" s="8"/>
      <c r="H42" s="8"/>
      <c r="I42" s="8"/>
      <c r="J42" s="8"/>
      <c r="K42" s="8"/>
    </row>
    <row r="43" spans="1:11" x14ac:dyDescent="0.25">
      <c r="A43" s="40" t="s">
        <v>45</v>
      </c>
      <c r="B43" s="41">
        <v>0</v>
      </c>
      <c r="C43" s="24">
        <v>0</v>
      </c>
      <c r="D43" s="24">
        <f t="shared" ref="D43:D57" si="0">B43</f>
        <v>0</v>
      </c>
      <c r="E43" s="24">
        <f t="shared" ref="E43:E57" si="1">C43+D43</f>
        <v>0</v>
      </c>
      <c r="F43" s="24">
        <v>0</v>
      </c>
    </row>
    <row r="44" spans="1:11" x14ac:dyDescent="0.25">
      <c r="A44" s="40" t="s">
        <v>46</v>
      </c>
      <c r="B44" s="41">
        <v>0</v>
      </c>
      <c r="C44" s="24">
        <v>0</v>
      </c>
      <c r="D44" s="24">
        <f t="shared" si="0"/>
        <v>0</v>
      </c>
      <c r="E44" s="24">
        <f t="shared" si="1"/>
        <v>0</v>
      </c>
      <c r="F44" s="24">
        <v>0</v>
      </c>
    </row>
    <row r="45" spans="1:11" x14ac:dyDescent="0.25">
      <c r="A45" s="40" t="s">
        <v>47</v>
      </c>
      <c r="B45" s="41">
        <f>55861.8+17430</f>
        <v>73291.8</v>
      </c>
      <c r="C45" s="24">
        <v>0</v>
      </c>
      <c r="D45" s="24">
        <f t="shared" si="0"/>
        <v>73291.8</v>
      </c>
      <c r="E45" s="24">
        <f t="shared" si="1"/>
        <v>73291.8</v>
      </c>
      <c r="F45" s="24">
        <v>0</v>
      </c>
    </row>
    <row r="46" spans="1:11" x14ac:dyDescent="0.25">
      <c r="A46" s="40" t="s">
        <v>48</v>
      </c>
      <c r="B46" s="41">
        <f>33361.9+16700</f>
        <v>50061.9</v>
      </c>
      <c r="C46" s="24">
        <v>0</v>
      </c>
      <c r="D46" s="24">
        <f t="shared" si="0"/>
        <v>50061.9</v>
      </c>
      <c r="E46" s="24">
        <f t="shared" si="1"/>
        <v>50061.9</v>
      </c>
      <c r="F46" s="24">
        <v>0</v>
      </c>
    </row>
    <row r="47" spans="1:11" x14ac:dyDescent="0.25">
      <c r="A47" s="40" t="s">
        <v>49</v>
      </c>
      <c r="B47" s="24">
        <f>61771.94+44291+6987.5+5394.33</f>
        <v>118444.77</v>
      </c>
      <c r="C47" s="24">
        <v>0</v>
      </c>
      <c r="D47" s="24">
        <f t="shared" si="0"/>
        <v>118444.77</v>
      </c>
      <c r="E47" s="24">
        <f t="shared" si="1"/>
        <v>118444.77</v>
      </c>
      <c r="F47" s="24">
        <v>0</v>
      </c>
    </row>
    <row r="48" spans="1:11" x14ac:dyDescent="0.25">
      <c r="A48" s="40" t="s">
        <v>50</v>
      </c>
      <c r="B48" s="24">
        <v>0</v>
      </c>
      <c r="C48" s="24">
        <v>0</v>
      </c>
      <c r="D48" s="24">
        <f t="shared" si="0"/>
        <v>0</v>
      </c>
      <c r="E48" s="24">
        <f t="shared" si="1"/>
        <v>0</v>
      </c>
      <c r="F48" s="24">
        <v>0</v>
      </c>
    </row>
    <row r="49" spans="1:6" x14ac:dyDescent="0.25">
      <c r="A49" s="40" t="s">
        <v>51</v>
      </c>
      <c r="B49" s="24">
        <v>0</v>
      </c>
      <c r="C49" s="24">
        <v>0</v>
      </c>
      <c r="D49" s="24">
        <f t="shared" si="0"/>
        <v>0</v>
      </c>
      <c r="E49" s="24">
        <f t="shared" si="1"/>
        <v>0</v>
      </c>
      <c r="F49" s="24">
        <v>0</v>
      </c>
    </row>
    <row r="50" spans="1:6" x14ac:dyDescent="0.25">
      <c r="A50" s="40" t="s">
        <v>52</v>
      </c>
      <c r="B50" s="24">
        <v>0</v>
      </c>
      <c r="C50" s="24">
        <v>0</v>
      </c>
      <c r="D50" s="24">
        <f t="shared" si="0"/>
        <v>0</v>
      </c>
      <c r="E50" s="24">
        <f t="shared" si="1"/>
        <v>0</v>
      </c>
      <c r="F50" s="24">
        <v>0</v>
      </c>
    </row>
    <row r="51" spans="1:6" x14ac:dyDescent="0.25">
      <c r="A51" s="40" t="s">
        <v>53</v>
      </c>
      <c r="B51" s="24">
        <v>0</v>
      </c>
      <c r="C51" s="24">
        <v>0</v>
      </c>
      <c r="D51" s="24">
        <f t="shared" si="0"/>
        <v>0</v>
      </c>
      <c r="E51" s="24">
        <f t="shared" si="1"/>
        <v>0</v>
      </c>
      <c r="F51" s="24">
        <v>0</v>
      </c>
    </row>
    <row r="52" spans="1:6" x14ac:dyDescent="0.25">
      <c r="A52" s="40" t="s">
        <v>54</v>
      </c>
      <c r="B52" s="41">
        <v>0</v>
      </c>
      <c r="C52" s="24">
        <v>0</v>
      </c>
      <c r="D52" s="24">
        <f t="shared" si="0"/>
        <v>0</v>
      </c>
      <c r="E52" s="24">
        <f t="shared" si="1"/>
        <v>0</v>
      </c>
      <c r="F52" s="24">
        <v>0</v>
      </c>
    </row>
    <row r="53" spans="1:6" x14ac:dyDescent="0.25">
      <c r="A53" s="40" t="s">
        <v>55</v>
      </c>
      <c r="B53" s="24">
        <v>0</v>
      </c>
      <c r="C53" s="24">
        <v>0</v>
      </c>
      <c r="D53" s="24">
        <f>B53</f>
        <v>0</v>
      </c>
      <c r="E53" s="24">
        <f t="shared" si="1"/>
        <v>0</v>
      </c>
      <c r="F53" s="24">
        <v>0</v>
      </c>
    </row>
    <row r="54" spans="1:6" x14ac:dyDescent="0.25">
      <c r="A54" s="40" t="s">
        <v>56</v>
      </c>
      <c r="B54" s="24">
        <v>0</v>
      </c>
      <c r="C54" s="24">
        <v>0</v>
      </c>
      <c r="D54" s="24">
        <f t="shared" si="0"/>
        <v>0</v>
      </c>
      <c r="E54" s="24">
        <f>C54+D54</f>
        <v>0</v>
      </c>
      <c r="F54" s="24">
        <v>0</v>
      </c>
    </row>
    <row r="55" spans="1:6" x14ac:dyDescent="0.25">
      <c r="A55" s="40" t="s">
        <v>57</v>
      </c>
      <c r="B55" s="24">
        <v>0</v>
      </c>
      <c r="C55" s="24">
        <v>0</v>
      </c>
      <c r="D55" s="24">
        <f t="shared" si="0"/>
        <v>0</v>
      </c>
      <c r="E55" s="24">
        <f t="shared" si="1"/>
        <v>0</v>
      </c>
      <c r="F55" s="24">
        <v>0</v>
      </c>
    </row>
    <row r="56" spans="1:6" x14ac:dyDescent="0.25">
      <c r="A56" s="42" t="s">
        <v>58</v>
      </c>
      <c r="B56" s="24">
        <v>0</v>
      </c>
      <c r="C56" s="24">
        <v>0</v>
      </c>
      <c r="D56" s="24">
        <f t="shared" si="0"/>
        <v>0</v>
      </c>
      <c r="E56" s="24">
        <f t="shared" si="1"/>
        <v>0</v>
      </c>
      <c r="F56" s="24">
        <v>0</v>
      </c>
    </row>
    <row r="57" spans="1:6" x14ac:dyDescent="0.25">
      <c r="A57" s="40" t="s">
        <v>59</v>
      </c>
      <c r="B57" s="24">
        <v>0</v>
      </c>
      <c r="C57" s="24">
        <v>0</v>
      </c>
      <c r="D57" s="24">
        <f t="shared" si="0"/>
        <v>0</v>
      </c>
      <c r="E57" s="24">
        <f t="shared" si="1"/>
        <v>0</v>
      </c>
      <c r="F57" s="24">
        <v>0</v>
      </c>
    </row>
    <row r="58" spans="1:6" x14ac:dyDescent="0.25">
      <c r="A58" s="43" t="s">
        <v>60</v>
      </c>
      <c r="B58" s="30">
        <f>SUM(B42:B57)</f>
        <v>241798.47000000003</v>
      </c>
      <c r="C58" s="30">
        <f>SUM(C42:C57)</f>
        <v>0</v>
      </c>
      <c r="D58" s="30">
        <f>SUM(D42:D57)</f>
        <v>241798.47000000003</v>
      </c>
      <c r="E58" s="30">
        <f>SUM(E42:E57)</f>
        <v>241798.47000000003</v>
      </c>
      <c r="F58" s="30">
        <f>SUM(F42:F57)</f>
        <v>0</v>
      </c>
    </row>
    <row r="59" spans="1:6" x14ac:dyDescent="0.25">
      <c r="A59" s="73" t="s">
        <v>61</v>
      </c>
      <c r="B59" s="74"/>
      <c r="C59" s="74"/>
      <c r="D59" s="74"/>
      <c r="E59" s="74"/>
      <c r="F59" s="74"/>
    </row>
    <row r="60" spans="1:6" x14ac:dyDescent="0.25">
      <c r="A60" s="65" t="s">
        <v>62</v>
      </c>
      <c r="B60" s="66"/>
      <c r="C60" s="66"/>
      <c r="D60" s="66"/>
      <c r="E60" s="66"/>
      <c r="F60" s="66"/>
    </row>
    <row r="61" spans="1:6" x14ac:dyDescent="0.25">
      <c r="A61" s="65" t="s">
        <v>63</v>
      </c>
      <c r="B61" s="66"/>
      <c r="C61" s="66"/>
      <c r="D61" s="66"/>
      <c r="E61" s="66"/>
      <c r="F61" s="66"/>
    </row>
    <row r="62" spans="1:6" x14ac:dyDescent="0.25">
      <c r="A62" s="65" t="s">
        <v>64</v>
      </c>
      <c r="B62" s="66"/>
      <c r="C62" s="66"/>
      <c r="D62" s="66"/>
      <c r="E62" s="66"/>
      <c r="F62" s="66"/>
    </row>
    <row r="63" spans="1:6" x14ac:dyDescent="0.25">
      <c r="A63" s="65" t="s">
        <v>65</v>
      </c>
      <c r="B63" s="67"/>
      <c r="C63" s="67"/>
      <c r="D63" s="67"/>
      <c r="E63" s="67"/>
      <c r="F63" s="67"/>
    </row>
    <row r="64" spans="1:6" ht="67.5" customHeight="1" x14ac:dyDescent="0.25">
      <c r="A64" s="68" t="s">
        <v>66</v>
      </c>
      <c r="B64" s="59"/>
      <c r="C64" s="59"/>
      <c r="D64" s="59"/>
      <c r="E64" s="59"/>
      <c r="F64" s="59"/>
    </row>
    <row r="65" spans="1:9" x14ac:dyDescent="0.25">
      <c r="A65" s="65" t="s">
        <v>67</v>
      </c>
      <c r="B65" s="66"/>
      <c r="C65" s="66"/>
      <c r="D65" s="66"/>
      <c r="E65" s="66"/>
      <c r="F65" s="66"/>
    </row>
    <row r="66" spans="1:9" x14ac:dyDescent="0.25">
      <c r="A66" s="1" t="s">
        <v>68</v>
      </c>
    </row>
    <row r="68" spans="1:9" x14ac:dyDescent="0.25">
      <c r="A68" s="63" t="s">
        <v>69</v>
      </c>
      <c r="B68" s="63"/>
      <c r="C68" s="63"/>
      <c r="D68" s="63"/>
      <c r="E68" s="63"/>
      <c r="F68" s="63"/>
    </row>
    <row r="69" spans="1:9" x14ac:dyDescent="0.25">
      <c r="A69" s="64" t="s">
        <v>70</v>
      </c>
      <c r="B69" s="64"/>
      <c r="C69" s="64"/>
      <c r="D69" s="64"/>
      <c r="E69" s="42"/>
      <c r="F69" s="30">
        <f>F31</f>
        <v>241798.47</v>
      </c>
    </row>
    <row r="70" spans="1:9" x14ac:dyDescent="0.25">
      <c r="A70" s="64" t="s">
        <v>71</v>
      </c>
      <c r="B70" s="64"/>
      <c r="C70" s="64"/>
      <c r="D70" s="64"/>
      <c r="E70" s="42"/>
      <c r="F70" s="30">
        <f>B58</f>
        <v>241798.47000000003</v>
      </c>
    </row>
    <row r="71" spans="1:9" x14ac:dyDescent="0.25">
      <c r="A71" s="64" t="s">
        <v>72</v>
      </c>
      <c r="B71" s="64"/>
      <c r="C71" s="64"/>
      <c r="D71" s="64"/>
      <c r="E71" s="42"/>
      <c r="F71" s="30">
        <f>F28-(F70-F30)</f>
        <v>0</v>
      </c>
    </row>
    <row r="72" spans="1:9" x14ac:dyDescent="0.25">
      <c r="A72" s="64" t="s">
        <v>73</v>
      </c>
      <c r="B72" s="64"/>
      <c r="C72" s="64"/>
      <c r="D72" s="64"/>
      <c r="E72" s="42"/>
      <c r="F72" s="31">
        <v>0</v>
      </c>
    </row>
    <row r="73" spans="1:9" x14ac:dyDescent="0.25">
      <c r="A73" s="64" t="s">
        <v>74</v>
      </c>
      <c r="B73" s="64"/>
      <c r="C73" s="64"/>
      <c r="D73" s="64"/>
      <c r="E73" s="42"/>
      <c r="F73" s="30">
        <f>F71-F72</f>
        <v>0</v>
      </c>
    </row>
    <row r="74" spans="1:9" x14ac:dyDescent="0.25">
      <c r="F74" s="44"/>
      <c r="G74" s="45"/>
      <c r="I74" s="45"/>
    </row>
    <row r="75" spans="1:9" ht="63.75" customHeight="1" x14ac:dyDescent="0.25">
      <c r="A75" s="59" t="s">
        <v>75</v>
      </c>
      <c r="B75" s="59"/>
      <c r="C75" s="59"/>
      <c r="D75" s="59"/>
      <c r="E75" s="59"/>
      <c r="F75" s="59"/>
    </row>
    <row r="76" spans="1:9" x14ac:dyDescent="0.25">
      <c r="A76" s="46"/>
      <c r="B76" s="46"/>
      <c r="C76" s="46"/>
      <c r="D76" s="46"/>
      <c r="E76" s="46"/>
      <c r="F76" s="46"/>
    </row>
    <row r="78" spans="1:9" x14ac:dyDescent="0.25">
      <c r="A78" s="60" t="s">
        <v>76</v>
      </c>
      <c r="B78" s="60"/>
      <c r="C78" s="47"/>
      <c r="D78" s="48"/>
      <c r="E78" s="47"/>
      <c r="F78" s="9"/>
    </row>
    <row r="79" spans="1:9" s="9" customFormat="1" x14ac:dyDescent="0.25">
      <c r="A79" s="49" t="s">
        <v>77</v>
      </c>
      <c r="C79" s="47"/>
      <c r="D79" s="48"/>
      <c r="E79" s="47"/>
    </row>
    <row r="80" spans="1:9" s="9" customFormat="1" ht="14.25" x14ac:dyDescent="0.2">
      <c r="D80" s="48"/>
      <c r="E80" s="47"/>
    </row>
    <row r="81" spans="1:7" s="9" customFormat="1" ht="14.25" x14ac:dyDescent="0.2">
      <c r="D81" s="48"/>
      <c r="E81" s="48"/>
    </row>
    <row r="82" spans="1:7" s="9" customFormat="1" x14ac:dyDescent="0.2">
      <c r="C82" s="50" t="s">
        <v>78</v>
      </c>
      <c r="D82" s="50"/>
      <c r="E82" s="50"/>
    </row>
    <row r="83" spans="1:7" s="9" customFormat="1" ht="15.75" customHeight="1" x14ac:dyDescent="0.2">
      <c r="C83" s="51" t="s">
        <v>79</v>
      </c>
      <c r="D83" s="52"/>
      <c r="E83" s="52"/>
    </row>
    <row r="84" spans="1:7" s="9" customFormat="1" x14ac:dyDescent="0.2">
      <c r="C84" s="51" t="s">
        <v>80</v>
      </c>
      <c r="D84" s="52"/>
      <c r="E84" s="52"/>
    </row>
    <row r="85" spans="1:7" s="9" customFormat="1" x14ac:dyDescent="0.2">
      <c r="C85" s="51" t="s">
        <v>81</v>
      </c>
      <c r="D85" s="52"/>
      <c r="E85" s="52"/>
    </row>
    <row r="86" spans="1:7" s="9" customFormat="1" ht="14.25" x14ac:dyDescent="0.2">
      <c r="D86" s="48"/>
      <c r="E86" s="47"/>
    </row>
    <row r="87" spans="1:7" s="9" customFormat="1" ht="14.25" x14ac:dyDescent="0.2">
      <c r="D87" s="48"/>
      <c r="E87" s="47"/>
    </row>
    <row r="88" spans="1:7" s="9" customFormat="1" x14ac:dyDescent="0.25">
      <c r="A88" s="53"/>
      <c r="B88" s="53"/>
      <c r="C88" s="61"/>
      <c r="D88" s="61"/>
      <c r="E88" s="61"/>
      <c r="F88" s="61"/>
    </row>
    <row r="89" spans="1:7" x14ac:dyDescent="0.25">
      <c r="A89" s="54" t="s">
        <v>82</v>
      </c>
      <c r="B89" s="55"/>
      <c r="C89" s="54" t="s">
        <v>83</v>
      </c>
      <c r="D89" s="55"/>
      <c r="E89" s="54" t="s">
        <v>84</v>
      </c>
      <c r="F89" s="54"/>
    </row>
    <row r="90" spans="1:7" x14ac:dyDescent="0.25">
      <c r="A90" s="56" t="s">
        <v>85</v>
      </c>
      <c r="B90" s="56"/>
      <c r="C90" s="57" t="s">
        <v>86</v>
      </c>
      <c r="D90" s="58"/>
      <c r="E90" s="62" t="s">
        <v>87</v>
      </c>
      <c r="F90" s="62"/>
      <c r="G90" s="62"/>
    </row>
    <row r="91" spans="1:7" x14ac:dyDescent="0.25">
      <c r="A91" s="58" t="s">
        <v>88</v>
      </c>
      <c r="B91" s="58"/>
      <c r="C91" s="57" t="s">
        <v>89</v>
      </c>
      <c r="D91" s="58"/>
      <c r="E91" s="57" t="s">
        <v>90</v>
      </c>
      <c r="F91" s="58"/>
    </row>
  </sheetData>
  <mergeCells count="29">
    <mergeCell ref="A59:F59"/>
    <mergeCell ref="A2:F2"/>
    <mergeCell ref="A3:F3"/>
    <mergeCell ref="A4:F4"/>
    <mergeCell ref="A5:F5"/>
    <mergeCell ref="C12:D12"/>
    <mergeCell ref="A13:F13"/>
    <mergeCell ref="A17:B17"/>
    <mergeCell ref="A20:F20"/>
    <mergeCell ref="A36:F36"/>
    <mergeCell ref="A39:F39"/>
    <mergeCell ref="A40:F40"/>
    <mergeCell ref="A73:D73"/>
    <mergeCell ref="A60:F60"/>
    <mergeCell ref="A61:F61"/>
    <mergeCell ref="A62:F62"/>
    <mergeCell ref="A63:F63"/>
    <mergeCell ref="A64:F64"/>
    <mergeCell ref="A65:F65"/>
    <mergeCell ref="A68:F68"/>
    <mergeCell ref="A69:D69"/>
    <mergeCell ref="A70:D70"/>
    <mergeCell ref="A71:D71"/>
    <mergeCell ref="A72:D72"/>
    <mergeCell ref="A75:F75"/>
    <mergeCell ref="A78:B78"/>
    <mergeCell ref="C88:D88"/>
    <mergeCell ref="E88:F88"/>
    <mergeCell ref="E90:G90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12 - CUSTEIO - conso</vt:lpstr>
      <vt:lpstr>'Anexo 12 - CUSTEIO - conso'!Area_de_impressao</vt:lpstr>
      <vt:lpstr>'Anexo 12 - CUSTEIO - conso'!Titulos_de_impressao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2026-02-06T14:02:38Z</dcterms:created>
  <dcterms:modified xsi:type="dcterms:W3CDTF">2026-02-06T14:03:28Z</dcterms:modified>
</cp:coreProperties>
</file>