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459-2024 - 1.115.000,00 - DEMANDA 63781 DEP VALDOMIRO LOPES (CAIO)\PRESTAÇÃO DE CONTAS\12 - DEZEMBRO-2024\"/>
    </mc:Choice>
  </mc:AlternateContent>
  <bookViews>
    <workbookView xWindow="1050" yWindow="0" windowWidth="13905" windowHeight="6225"/>
  </bookViews>
  <sheets>
    <sheet name="Anexo RP12 - Consolidado" sheetId="1" r:id="rId1"/>
  </sheets>
  <definedNames>
    <definedName name="_xlnm.Print_Area" localSheetId="0">'Anexo RP12 - Consolidado'!$A$1:$F$95</definedName>
    <definedName name="_xlnm.Print_Titles" localSheetId="0">'Anexo RP12 - Consolidado'!$1:$19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31" i="1" s="1"/>
  <c r="F29" i="1"/>
  <c r="D45" i="1"/>
  <c r="E45" i="1"/>
  <c r="E61" i="1" s="1"/>
  <c r="F75" i="1" s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B57" i="1"/>
  <c r="D57" i="1"/>
  <c r="E57" i="1"/>
  <c r="D58" i="1"/>
  <c r="E58" i="1" s="1"/>
  <c r="D59" i="1"/>
  <c r="E59" i="1" s="1"/>
  <c r="D60" i="1"/>
  <c r="E60" i="1"/>
  <c r="B61" i="1"/>
  <c r="C61" i="1"/>
  <c r="F61" i="1"/>
  <c r="F76" i="1" l="1"/>
  <c r="F78" i="1" s="1"/>
  <c r="F34" i="1"/>
  <c r="F74" i="1" s="1"/>
  <c r="D61" i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<sst xmlns="http://schemas.openxmlformats.org/spreadsheetml/2006/main" count="89" uniqueCount="88">
  <si>
    <t>Conselho Fiscal</t>
  </si>
  <si>
    <t xml:space="preserve">Conselho Fiscal </t>
  </si>
  <si>
    <t>Dr. Fabiano Morais Nogueira</t>
  </si>
  <si>
    <t>Dra. Marcia Wakai Catelan</t>
  </si>
  <si>
    <t xml:space="preserve">Dra. Luciana Vargas Cardoso </t>
  </si>
  <si>
    <t>_____________________________________</t>
  </si>
  <si>
    <t>__________________________________________</t>
  </si>
  <si>
    <t>____________________________________</t>
  </si>
  <si>
    <t xml:space="preserve"> Diretor Executivo</t>
  </si>
  <si>
    <t>Dr. Jorge Fares</t>
  </si>
  <si>
    <t>_______________________________________</t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</si>
  <si>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</si>
  <si>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r>
      <t xml:space="preserve">LOCAL e DATA: </t>
    </r>
    <r>
      <rPr>
        <sz val="12"/>
        <color indexed="8"/>
        <rFont val="Arial"/>
        <family val="2"/>
      </rPr>
      <t>São José do Rio Preto-SP, 09 de janeiro de 2025</t>
    </r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</si>
  <si>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</si>
  <si>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t>(M) VALOR AUTORIZADO PARA APLICAÇÃO NO MÊ SEGUINTE (K-L)</t>
  </si>
  <si>
    <t>(L) VALOR DEVOLVIDO AO ÓRGÃO PÚBLICO</t>
  </si>
  <si>
    <t>(K) RECURSO PÚBLICO NÃO APLICADO [E-(J-F)]</t>
  </si>
  <si>
    <t>(J) DESPESAS PAGAS NO EXERCÍCIO (H+I)</t>
  </si>
  <si>
    <t>(G) TOTAL DE RECURSOS DISPONÍVEL NO EXERCÍCIO</t>
  </si>
  <si>
    <t>DEMONSTRATIVO DO SALDO FINANCEIRO NO EXERCÍCIO</t>
  </si>
  <si>
    <t>(**) Não permitido conforme cláusula do Convênio / Termo aditivo.</t>
  </si>
  <si>
    <t>(*) Apenas para entidades da área da Saúde.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</si>
  <si>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</si>
  <si>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(8) No rol exemplificativo incluir também as aquisições e os compromissos assumidos que não são classificados contabilmente como DESPESAS, como, por exemplo, aquisição de bens permanentes.</t>
  </si>
  <si>
    <t>(7) Energia elétrica, água e esgoto, gás, telefone e internet.</t>
  </si>
  <si>
    <t>(6) Autônomos e pessoa jurídica.</t>
  </si>
  <si>
    <t>(5) Salários, encargos e benefícios.</t>
  </si>
  <si>
    <t>(4) Verba: Federal, Estadual, Municipal e Recursos Próprios, devendo ser elaborado um Anexo para cada fonte de recurso.</t>
  </si>
  <si>
    <t>TOTAL</t>
  </si>
  <si>
    <t>Outras despesas</t>
  </si>
  <si>
    <t>Despesas financeiras e bancárias (**)</t>
  </si>
  <si>
    <t>Obras</t>
  </si>
  <si>
    <t>Bens e materais permanentes</t>
  </si>
  <si>
    <t>Combustível</t>
  </si>
  <si>
    <t>Utilidades públicas (7)</t>
  </si>
  <si>
    <t>Locações diversas</t>
  </si>
  <si>
    <t>Locação de imóveis</t>
  </si>
  <si>
    <t>Outros serviços de terceiros</t>
  </si>
  <si>
    <t>Serviços médicos (*)</t>
  </si>
  <si>
    <t>Outros materiais de consumo</t>
  </si>
  <si>
    <t>Gêneros alimentícios</t>
  </si>
  <si>
    <t>Material médico e hospitalar (*)</t>
  </si>
  <si>
    <t>Medicamentos</t>
  </si>
  <si>
    <t>Recursos Humanos (6)</t>
  </si>
  <si>
    <t>Recursos Humanos (5)</t>
  </si>
  <si>
    <t>DESPESAS CONTABILIZADAS NESTE EXERCÍCIO A PAGAR EM EXERCÍCIOS SEGUINTES (R$)</t>
  </si>
  <si>
    <t>TOTAL DE DESPESAS PAGAS NESTE EXERCÍCIO( R$) (J=H+I)</t>
  </si>
  <si>
    <t>DESPESAS CONTABILIZADAS NESTE EXERCÍCIO E PAGAS NESTE EXERCÍCIO (R$) (I)</t>
  </si>
  <si>
    <t>DESPESAS CONTABILIZADAS EM EXERCÍCIOS ANTERIORES E PAGAS NESTE EXERCÍCIO (R$) (H)</t>
  </si>
  <si>
    <t>DESPESAS CONTABILIZADAS NESTE EXERCÍCIO (R$)</t>
  </si>
  <si>
    <t>CATEGORIA OU FINALIDADE DA DESPESA (8)</t>
  </si>
  <si>
    <t>ORIGEM DOS RECURSOS (4): ESTADUAL</t>
  </si>
  <si>
    <t>DEMONSTRATIVO DAS DESPESAS INCORRIDAS NO EXERCÍCIO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</si>
  <si>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exercício de 2024 bem como as despesas a pagar no exercício seguinte.</t>
    </r>
  </si>
  <si>
    <t>(3) Receitas com estacionamento, aluguéis, entre outras.</t>
  </si>
  <si>
    <t>(2) incluir valores previstos no exercício anterior e repassados neste exercício.</t>
  </si>
  <si>
    <t>(1) Verba: Federal, Estadual ou Municipal, devendo ser elaborado um anexo para cada fonte de recurso.</t>
  </si>
  <si>
    <t>(G) TOTAL DE RECURSOS DISPONÍVEIS NO EXERCÍCIO (E+F)</t>
  </si>
  <si>
    <t>(F) RECURSOS PRÓPRIOS DA ENTIDADE BENEFICIÁRIA</t>
  </si>
  <si>
    <t>(E) TOTAL DE RECURSOS PÚBLICOS (A+B+C+D)</t>
  </si>
  <si>
    <t>(D) OUTRAS RECEITAS DECORRENTES DA EXECUÇÃO DO AJUSTE (3)</t>
  </si>
  <si>
    <t>(C)RECEITAS COM APLICAÇÕES FINANCEIRAS DOS REPASSES PÚBLICOS</t>
  </si>
  <si>
    <t>(B) REPASSES PÚBLICOS NO EXERCÍCIO</t>
  </si>
  <si>
    <t>(A) SALDO DO MÊS ANTERIOR</t>
  </si>
  <si>
    <t>VALORES REPASSADOS (R$)</t>
  </si>
  <si>
    <t>NÚMERO DO DOCUMENTO DE CRÉDITO</t>
  </si>
  <si>
    <t>DATA DO REPASSE</t>
  </si>
  <si>
    <t>VALORES PREVISTOS (R$)</t>
  </si>
  <si>
    <t>DATA PREVISTA PARA O REPASSE (2)</t>
  </si>
  <si>
    <t>DEMONSTRATIVO DOS RECURSOS DISPONÍVEIS NO EXERCÍCIO</t>
  </si>
  <si>
    <t xml:space="preserve"> Convênio nº  459/2024</t>
  </si>
  <si>
    <t>VALOR - R$</t>
  </si>
  <si>
    <t>VIGÊNCIA</t>
  </si>
  <si>
    <t>DATA</t>
  </si>
  <si>
    <t>DOCUMENTO</t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</si>
  <si>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</si>
  <si>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r>
      <t xml:space="preserve">EXERCÍCIO: </t>
    </r>
    <r>
      <rPr>
        <sz val="12"/>
        <color indexed="8"/>
        <rFont val="Calibri"/>
        <family val="2"/>
      </rPr>
      <t>2024</t>
    </r>
  </si>
  <si>
    <r>
      <t xml:space="preserve">OBJETO:  </t>
    </r>
    <r>
      <rPr>
        <sz val="12"/>
        <color indexed="8"/>
        <rFont val="Calibri"/>
        <family val="2"/>
      </rPr>
      <t>INVESTIMENTO (Equipamentos)</t>
    </r>
  </si>
  <si>
    <r>
      <t>CPF:</t>
    </r>
    <r>
      <rPr>
        <sz val="12"/>
        <color indexed="8"/>
        <rFont val="Calibri"/>
        <family val="2"/>
      </rPr>
      <t xml:space="preserve"> 973.842.168-34</t>
    </r>
  </si>
  <si>
    <r>
      <t xml:space="preserve">RESPONSÁVEL(IS) PELA ENTIDADE: </t>
    </r>
    <r>
      <rPr>
        <sz val="12"/>
        <color indexed="8"/>
        <rFont val="Calibri"/>
        <family val="2"/>
      </rPr>
      <t>JORGE FARES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</si>
  <si>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</si>
  <si>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</si>
  <si>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</si>
  <si>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</si>
  <si>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t>TERMO DE CONVÊNIO</t>
  </si>
  <si>
    <t>DEMONSTRATIVO INTEGRAL DAS RECEITAS E DESPESAS</t>
  </si>
  <si>
    <t>REPASSES AO TERCEIRO SETOR</t>
  </si>
  <si>
    <t>ANEXO  RP 12 -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</si>
</sst>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92">
    <xf numFmtId="0" fontId="0" fillId="0" borderId="0" xfId="0"/>
    <xf numFmtId="0" fontId="2" fillId="0" borderId="0" xfId="0" applyFont="1"/>
    <xf numFmtId="0" fontId="4" fillId="0" borderId="0" xfId="2" applyFont="1" applyFill="1" applyAlignment="1">
      <alignment horizontal="center"/>
    </xf>
    <xf numFmtId="164" fontId="4" fillId="0" borderId="0" xfId="2" applyNumberFormat="1" applyFont="1" applyFill="1" applyAlignment="1"/>
    <xf numFmtId="164" fontId="4" fillId="0" borderId="0" xfId="2" applyNumberFormat="1" applyFont="1" applyFill="1" applyAlignment="1">
      <alignment horizont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0" xfId="2" applyNumberFormat="1" applyFont="1" applyFill="1" applyAlignment="1">
      <alignment vertical="top" wrapText="1"/>
    </xf>
    <xf numFmtId="0" fontId="4" fillId="0" borderId="0" xfId="2" applyNumberFormat="1" applyFont="1" applyFill="1" applyAlignment="1">
      <alignment horizontal="center" vertical="top"/>
    </xf>
    <xf numFmtId="0" fontId="4" fillId="0" borderId="0" xfId="2" applyNumberFormat="1" applyFont="1" applyFill="1" applyAlignment="1">
      <alignment horizontal="center" vertical="top"/>
    </xf>
    <xf numFmtId="0" fontId="4" fillId="0" borderId="0" xfId="2" applyNumberFormat="1" applyFont="1" applyFill="1" applyBorder="1" applyAlignment="1">
      <alignment vertical="top"/>
    </xf>
    <xf numFmtId="0" fontId="4" fillId="0" borderId="0" xfId="2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/>
    <xf numFmtId="0" fontId="2" fillId="0" borderId="0" xfId="0" applyFont="1" applyAlignment="1">
      <alignment vertical="center" wrapText="1"/>
    </xf>
    <xf numFmtId="4" fontId="9" fillId="2" borderId="1" xfId="0" applyNumberFormat="1" applyFont="1" applyFill="1" applyBorder="1"/>
    <xf numFmtId="0" fontId="2" fillId="0" borderId="1" xfId="0" applyFont="1" applyBorder="1" applyAlignment="1"/>
    <xf numFmtId="0" fontId="2" fillId="0" borderId="1" xfId="0" applyFont="1" applyBorder="1" applyAlignment="1"/>
    <xf numFmtId="4" fontId="9" fillId="0" borderId="1" xfId="0" applyNumberFormat="1" applyFont="1" applyBorder="1"/>
    <xf numFmtId="4" fontId="0" fillId="0" borderId="0" xfId="0" applyNumberFormat="1"/>
    <xf numFmtId="0" fontId="9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44" fontId="9" fillId="2" borderId="1" xfId="1" applyFont="1" applyFill="1" applyBorder="1"/>
    <xf numFmtId="0" fontId="9" fillId="0" borderId="1" xfId="0" applyFont="1" applyBorder="1"/>
    <xf numFmtId="44" fontId="2" fillId="0" borderId="1" xfId="1" applyFont="1" applyBorder="1"/>
    <xf numFmtId="44" fontId="2" fillId="3" borderId="1" xfId="1" applyFont="1" applyFill="1" applyBorder="1"/>
    <xf numFmtId="0" fontId="2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" fontId="9" fillId="4" borderId="1" xfId="0" applyNumberFormat="1" applyFont="1" applyFill="1" applyBorder="1"/>
    <xf numFmtId="0" fontId="2" fillId="4" borderId="1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4" fontId="9" fillId="3" borderId="1" xfId="0" applyNumberFormat="1" applyFont="1" applyFill="1" applyBorder="1"/>
    <xf numFmtId="0" fontId="2" fillId="3" borderId="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0" fillId="0" borderId="0" xfId="0" applyFont="1"/>
    <xf numFmtId="4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/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/>
    <xf numFmtId="0" fontId="9" fillId="0" borderId="0" xfId="0" applyNumberFormat="1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495300" cy="81915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6"/>
  <sheetViews>
    <sheetView showGridLines="0" tabSelected="1" zoomScale="85" zoomScaleNormal="85" workbookViewId="0">
      <selection activeCell="P34" sqref="P34"/>
    </sheetView>
  </sheetViews>
  <sheetFormatPr defaultRowHeight="15" x14ac:dyDescent="0.25"/>
  <cols>
    <col min="1" max="1" width="36.42578125" customWidth="1"/>
    <col min="2" max="2" width="25.42578125" customWidth="1"/>
    <col min="3" max="3" width="25.5703125" customWidth="1"/>
    <col min="4" max="4" width="28.28515625" customWidth="1"/>
    <col min="5" max="5" width="25" customWidth="1"/>
    <col min="6" max="6" width="31.7109375" bestFit="1" customWidth="1"/>
    <col min="7" max="7" width="10.85546875" hidden="1" customWidth="1"/>
    <col min="9" max="9" width="10" customWidth="1"/>
  </cols>
  <sheetData>
    <row r="4" spans="1:7" ht="15.75" x14ac:dyDescent="0.25">
      <c r="A4" s="89" t="s">
        <v>87</v>
      </c>
      <c r="B4" s="89"/>
      <c r="C4" s="89"/>
      <c r="D4" s="89"/>
      <c r="E4" s="89"/>
      <c r="F4" s="89"/>
    </row>
    <row r="5" spans="1:7" ht="15.75" x14ac:dyDescent="0.25">
      <c r="A5" s="89" t="s">
        <v>86</v>
      </c>
      <c r="B5" s="89"/>
      <c r="C5" s="89"/>
      <c r="D5" s="89"/>
      <c r="E5" s="89"/>
      <c r="F5" s="89"/>
    </row>
    <row r="6" spans="1:7" ht="15.75" x14ac:dyDescent="0.25">
      <c r="A6" s="91" t="s">
        <v>85</v>
      </c>
      <c r="B6" s="91"/>
      <c r="C6" s="91"/>
      <c r="D6" s="91"/>
      <c r="E6" s="91"/>
      <c r="F6" s="91"/>
      <c r="G6" s="90"/>
    </row>
    <row r="7" spans="1:7" ht="15.75" x14ac:dyDescent="0.25">
      <c r="A7" s="89" t="s">
        <v>84</v>
      </c>
      <c r="B7" s="89"/>
      <c r="C7" s="89"/>
      <c r="D7" s="89"/>
      <c r="E7" s="89"/>
      <c r="F7" s="89"/>
    </row>
    <row r="8" spans="1:7" ht="15.75" x14ac:dyDescent="0.25">
      <c r="A8" s="1"/>
      <c r="B8" s="1"/>
      <c r="C8" s="80"/>
      <c r="D8" s="1"/>
      <c r="E8" s="1"/>
      <c r="F8" s="1"/>
    </row>
    <row r="9" spans="1:7" ht="15.75" x14ac:dyDescent="0.25">
      <c r="A9" s="1" t="s">
        <v>83</v>
      </c>
      <c r="B9" s="1"/>
      <c r="C9" s="88"/>
      <c r="D9" s="88"/>
      <c r="E9" s="88"/>
      <c r="F9" s="88"/>
    </row>
    <row r="10" spans="1:7" ht="15.75" x14ac:dyDescent="0.25">
      <c r="A10" s="80" t="s">
        <v>82</v>
      </c>
      <c r="B10" s="77"/>
      <c r="C10" s="87"/>
      <c r="D10" s="87"/>
      <c r="E10" s="87"/>
      <c r="F10" s="87"/>
    </row>
    <row r="11" spans="1:7" ht="15.75" x14ac:dyDescent="0.25">
      <c r="A11" s="80" t="s">
        <v>81</v>
      </c>
      <c r="B11" s="1"/>
      <c r="C11" s="85"/>
      <c r="D11" s="85"/>
      <c r="E11" s="85"/>
      <c r="F11" s="1"/>
    </row>
    <row r="12" spans="1:7" ht="15.75" x14ac:dyDescent="0.25">
      <c r="A12" s="80" t="s">
        <v>80</v>
      </c>
      <c r="B12" s="1"/>
      <c r="C12" s="86"/>
      <c r="D12" s="86"/>
      <c r="E12" s="86"/>
      <c r="F12" s="86"/>
    </row>
    <row r="13" spans="1:7" ht="15.75" x14ac:dyDescent="0.25">
      <c r="A13" s="80" t="s">
        <v>79</v>
      </c>
      <c r="B13" s="85"/>
      <c r="C13" s="85"/>
      <c r="D13" s="85"/>
      <c r="E13" s="85"/>
    </row>
    <row r="14" spans="1:7" ht="15.75" x14ac:dyDescent="0.25">
      <c r="A14" s="80" t="s">
        <v>78</v>
      </c>
      <c r="B14" s="84"/>
      <c r="C14" s="83"/>
      <c r="D14" s="83"/>
      <c r="E14" s="82"/>
      <c r="F14" s="1"/>
    </row>
    <row r="15" spans="1:7" s="1" customFormat="1" ht="17.25" customHeight="1" x14ac:dyDescent="0.25">
      <c r="A15" s="81" t="s">
        <v>77</v>
      </c>
      <c r="B15" s="81"/>
      <c r="C15" s="81"/>
      <c r="D15" s="81"/>
      <c r="E15" s="81"/>
      <c r="F15" s="81"/>
    </row>
    <row r="16" spans="1:7" ht="15.75" x14ac:dyDescent="0.25">
      <c r="A16" s="80" t="s">
        <v>76</v>
      </c>
      <c r="B16" s="79"/>
      <c r="C16" s="63"/>
      <c r="D16" s="1"/>
      <c r="E16" s="1"/>
      <c r="F16" s="1"/>
    </row>
    <row r="17" spans="1:9" ht="15.75" x14ac:dyDescent="0.25">
      <c r="A17" s="78" t="s">
        <v>75</v>
      </c>
      <c r="B17" s="77"/>
      <c r="D17" s="1"/>
      <c r="E17" s="1"/>
      <c r="F17" s="1"/>
    </row>
    <row r="18" spans="1:9" ht="15.75" x14ac:dyDescent="0.25">
      <c r="A18" s="1"/>
      <c r="B18" s="77"/>
      <c r="D18" s="1"/>
      <c r="E18" s="1"/>
      <c r="F18" s="1"/>
    </row>
    <row r="19" spans="1:9" ht="15.75" x14ac:dyDescent="0.25">
      <c r="A19" s="1"/>
      <c r="B19" s="1"/>
      <c r="C19" s="1"/>
      <c r="D19" s="1"/>
      <c r="E19" s="1"/>
      <c r="F19" s="1"/>
    </row>
    <row r="20" spans="1:9" ht="15.75" x14ac:dyDescent="0.25">
      <c r="A20" s="76" t="s">
        <v>74</v>
      </c>
      <c r="B20" s="75"/>
      <c r="C20" s="74" t="s">
        <v>73</v>
      </c>
      <c r="D20" s="74" t="s">
        <v>72</v>
      </c>
      <c r="E20" s="74"/>
      <c r="F20" s="74" t="s">
        <v>71</v>
      </c>
    </row>
    <row r="21" spans="1:9" ht="15.75" x14ac:dyDescent="0.25">
      <c r="A21" s="73" t="s">
        <v>70</v>
      </c>
      <c r="B21" s="72"/>
      <c r="C21" s="68">
        <v>45427</v>
      </c>
      <c r="D21" s="68">
        <v>45657</v>
      </c>
      <c r="E21" s="71"/>
      <c r="F21" s="36">
        <v>1115000</v>
      </c>
    </row>
    <row r="22" spans="1:9" ht="15.75" x14ac:dyDescent="0.25">
      <c r="A22" s="70"/>
      <c r="B22" s="69"/>
      <c r="C22" s="68"/>
      <c r="D22" s="68"/>
      <c r="E22" s="67"/>
      <c r="F22" s="43"/>
    </row>
    <row r="23" spans="1:9" ht="15.75" x14ac:dyDescent="0.25">
      <c r="A23" s="1"/>
      <c r="B23" s="1"/>
      <c r="C23" s="1"/>
      <c r="D23" s="1"/>
      <c r="E23" s="1"/>
      <c r="F23" s="1"/>
    </row>
    <row r="24" spans="1:9" ht="15.75" x14ac:dyDescent="0.25">
      <c r="A24" s="27" t="s">
        <v>69</v>
      </c>
      <c r="B24" s="27"/>
      <c r="C24" s="27"/>
      <c r="D24" s="27"/>
      <c r="E24" s="27"/>
      <c r="F24" s="27"/>
    </row>
    <row r="25" spans="1:9" ht="31.5" x14ac:dyDescent="0.25">
      <c r="A25" s="40" t="s">
        <v>68</v>
      </c>
      <c r="B25" s="40" t="s">
        <v>67</v>
      </c>
      <c r="C25" s="40" t="s">
        <v>66</v>
      </c>
      <c r="D25" s="40" t="s">
        <v>65</v>
      </c>
      <c r="E25" s="40"/>
      <c r="F25" s="40" t="s">
        <v>64</v>
      </c>
    </row>
    <row r="26" spans="1:9" s="60" customFormat="1" ht="15.75" x14ac:dyDescent="0.25">
      <c r="A26" s="66"/>
      <c r="B26" s="65"/>
      <c r="C26" s="64">
        <v>45432</v>
      </c>
      <c r="D26" s="63">
        <v>202405170059786</v>
      </c>
      <c r="E26" s="62"/>
      <c r="F26" s="61">
        <v>1115000</v>
      </c>
    </row>
    <row r="27" spans="1:9" ht="15.75" x14ac:dyDescent="0.25">
      <c r="A27" s="59" t="s">
        <v>63</v>
      </c>
      <c r="B27" s="58"/>
      <c r="C27" s="57"/>
      <c r="D27" s="56"/>
      <c r="E27" s="56"/>
      <c r="F27" s="55">
        <v>0</v>
      </c>
      <c r="I27" s="20"/>
    </row>
    <row r="28" spans="1:9" ht="15.75" x14ac:dyDescent="0.25">
      <c r="A28" s="49" t="s">
        <v>62</v>
      </c>
      <c r="B28" s="48"/>
      <c r="C28" s="47"/>
      <c r="D28" s="43"/>
      <c r="E28" s="43"/>
      <c r="F28" s="22">
        <f>F26</f>
        <v>1115000</v>
      </c>
    </row>
    <row r="29" spans="1:9" ht="15.75" x14ac:dyDescent="0.25">
      <c r="A29" s="49" t="s">
        <v>61</v>
      </c>
      <c r="B29" s="48"/>
      <c r="C29" s="47"/>
      <c r="D29" s="43"/>
      <c r="E29" s="43"/>
      <c r="F29" s="55">
        <f>2943.6+7573.54+8800.54+4321.78+4178.92+4717.36+2445.21+285.68</f>
        <v>35266.629999999997</v>
      </c>
      <c r="H29" s="26"/>
    </row>
    <row r="30" spans="1:9" ht="15.75" x14ac:dyDescent="0.25">
      <c r="A30" s="49" t="s">
        <v>60</v>
      </c>
      <c r="B30" s="48"/>
      <c r="C30" s="47"/>
      <c r="D30" s="43"/>
      <c r="E30" s="43"/>
      <c r="F30" s="50">
        <v>0</v>
      </c>
    </row>
    <row r="31" spans="1:9" ht="15.75" x14ac:dyDescent="0.25">
      <c r="A31" s="49" t="s">
        <v>59</v>
      </c>
      <c r="B31" s="48"/>
      <c r="C31" s="47"/>
      <c r="D31" s="43"/>
      <c r="E31" s="43"/>
      <c r="F31" s="22">
        <f>F27+F28+F29+F30</f>
        <v>1150266.6299999999</v>
      </c>
    </row>
    <row r="32" spans="1:9" ht="15.75" x14ac:dyDescent="0.25">
      <c r="A32" s="54"/>
      <c r="B32" s="53"/>
      <c r="C32" s="52"/>
      <c r="D32" s="51"/>
      <c r="E32" s="51"/>
      <c r="F32" s="50"/>
    </row>
    <row r="33" spans="1:11" ht="15.75" x14ac:dyDescent="0.25">
      <c r="A33" s="49" t="s">
        <v>58</v>
      </c>
      <c r="B33" s="48"/>
      <c r="C33" s="47"/>
      <c r="D33" s="43"/>
      <c r="E33" s="43"/>
      <c r="F33" s="25">
        <v>0</v>
      </c>
    </row>
    <row r="34" spans="1:11" ht="15.75" x14ac:dyDescent="0.25">
      <c r="A34" s="46" t="s">
        <v>57</v>
      </c>
      <c r="B34" s="45"/>
      <c r="C34" s="44"/>
      <c r="D34" s="43"/>
      <c r="E34" s="43"/>
      <c r="F34" s="22">
        <f>F31+F33</f>
        <v>1150266.6299999999</v>
      </c>
    </row>
    <row r="35" spans="1:11" ht="15.75" x14ac:dyDescent="0.25">
      <c r="A35" s="1" t="s">
        <v>56</v>
      </c>
      <c r="B35" s="1"/>
      <c r="C35" s="1"/>
      <c r="D35" s="1"/>
      <c r="E35" s="1"/>
      <c r="F35" s="1"/>
    </row>
    <row r="36" spans="1:11" ht="15.75" x14ac:dyDescent="0.25">
      <c r="A36" s="1" t="s">
        <v>55</v>
      </c>
      <c r="B36" s="1"/>
      <c r="C36" s="1"/>
      <c r="D36" s="1"/>
      <c r="E36" s="1"/>
      <c r="F36" s="1"/>
    </row>
    <row r="37" spans="1:11" ht="15.75" x14ac:dyDescent="0.25">
      <c r="A37" s="1" t="s">
        <v>54</v>
      </c>
      <c r="B37" s="1"/>
      <c r="C37" s="1"/>
      <c r="D37" s="1"/>
      <c r="E37" s="1"/>
      <c r="F37" s="1"/>
    </row>
    <row r="38" spans="1:11" ht="15.75" x14ac:dyDescent="0.25">
      <c r="A38" s="1"/>
      <c r="B38" s="1"/>
      <c r="C38" s="1"/>
      <c r="D38" s="1"/>
      <c r="E38" s="1"/>
      <c r="F38" s="1"/>
    </row>
    <row r="39" spans="1:11" ht="43.5" customHeight="1" x14ac:dyDescent="0.25">
      <c r="A39" s="31" t="s">
        <v>53</v>
      </c>
      <c r="B39" s="31"/>
      <c r="C39" s="31"/>
      <c r="D39" s="31"/>
      <c r="E39" s="31"/>
      <c r="F39" s="31"/>
    </row>
    <row r="40" spans="1:11" ht="15.75" x14ac:dyDescent="0.25">
      <c r="A40" s="1"/>
      <c r="B40" s="1"/>
      <c r="C40" s="1"/>
      <c r="D40" s="1"/>
      <c r="E40" s="1"/>
      <c r="F40" s="1"/>
    </row>
    <row r="41" spans="1:11" ht="15.75" x14ac:dyDescent="0.25">
      <c r="A41" s="1"/>
      <c r="B41" s="1"/>
      <c r="C41" s="1"/>
      <c r="D41" s="1"/>
      <c r="E41" s="1"/>
      <c r="F41" s="1"/>
    </row>
    <row r="42" spans="1:11" ht="15.75" x14ac:dyDescent="0.25">
      <c r="A42" s="27" t="s">
        <v>52</v>
      </c>
      <c r="B42" s="42"/>
      <c r="C42" s="42"/>
      <c r="D42" s="42"/>
      <c r="E42" s="42"/>
      <c r="F42" s="42"/>
    </row>
    <row r="43" spans="1:11" ht="15.75" x14ac:dyDescent="0.25">
      <c r="A43" s="41" t="s">
        <v>51</v>
      </c>
      <c r="B43" s="24"/>
      <c r="C43" s="24"/>
      <c r="D43" s="24"/>
      <c r="E43" s="24"/>
      <c r="F43" s="24"/>
    </row>
    <row r="44" spans="1:11" ht="78.75" x14ac:dyDescent="0.25">
      <c r="A44" s="40" t="s">
        <v>50</v>
      </c>
      <c r="B44" s="40" t="s">
        <v>49</v>
      </c>
      <c r="C44" s="40" t="s">
        <v>48</v>
      </c>
      <c r="D44" s="40" t="s">
        <v>47</v>
      </c>
      <c r="E44" s="40" t="s">
        <v>46</v>
      </c>
      <c r="F44" s="40" t="s">
        <v>45</v>
      </c>
    </row>
    <row r="45" spans="1:11" ht="15.75" x14ac:dyDescent="0.25">
      <c r="A45" s="38" t="s">
        <v>44</v>
      </c>
      <c r="B45" s="37">
        <v>0</v>
      </c>
      <c r="C45" s="36">
        <v>0</v>
      </c>
      <c r="D45" s="37">
        <f>B45</f>
        <v>0</v>
      </c>
      <c r="E45" s="37">
        <f>C45+D45</f>
        <v>0</v>
      </c>
      <c r="F45" s="36">
        <v>0</v>
      </c>
      <c r="G45" s="39"/>
      <c r="H45" s="39"/>
      <c r="I45" s="39"/>
      <c r="J45" s="39"/>
      <c r="K45" s="39"/>
    </row>
    <row r="46" spans="1:11" ht="15.75" x14ac:dyDescent="0.25">
      <c r="A46" s="38" t="s">
        <v>43</v>
      </c>
      <c r="B46" s="37">
        <v>0</v>
      </c>
      <c r="C46" s="36">
        <v>0</v>
      </c>
      <c r="D46" s="37">
        <v>0</v>
      </c>
      <c r="E46" s="37">
        <f>C46+D46</f>
        <v>0</v>
      </c>
      <c r="F46" s="36">
        <v>0</v>
      </c>
    </row>
    <row r="47" spans="1:11" ht="15.75" x14ac:dyDescent="0.25">
      <c r="A47" s="38" t="s">
        <v>42</v>
      </c>
      <c r="B47" s="37">
        <v>0</v>
      </c>
      <c r="C47" s="37">
        <v>0</v>
      </c>
      <c r="D47" s="37">
        <f>B47</f>
        <v>0</v>
      </c>
      <c r="E47" s="37">
        <f>C47+D47</f>
        <v>0</v>
      </c>
      <c r="F47" s="36">
        <v>0</v>
      </c>
    </row>
    <row r="48" spans="1:11" ht="15.75" x14ac:dyDescent="0.25">
      <c r="A48" s="38" t="s">
        <v>41</v>
      </c>
      <c r="B48" s="37">
        <v>0</v>
      </c>
      <c r="C48" s="37">
        <v>0</v>
      </c>
      <c r="D48" s="37">
        <f>B48</f>
        <v>0</v>
      </c>
      <c r="E48" s="37">
        <f>C48+D48</f>
        <v>0</v>
      </c>
      <c r="F48" s="36">
        <v>0</v>
      </c>
    </row>
    <row r="49" spans="1:6" ht="15.75" x14ac:dyDescent="0.25">
      <c r="A49" s="38" t="s">
        <v>40</v>
      </c>
      <c r="B49" s="37">
        <v>0</v>
      </c>
      <c r="C49" s="37">
        <v>0</v>
      </c>
      <c r="D49" s="37">
        <f>B49</f>
        <v>0</v>
      </c>
      <c r="E49" s="37">
        <f>C49+D49</f>
        <v>0</v>
      </c>
      <c r="F49" s="36">
        <v>0</v>
      </c>
    </row>
    <row r="50" spans="1:6" ht="15.75" x14ac:dyDescent="0.25">
      <c r="A50" s="38" t="s">
        <v>39</v>
      </c>
      <c r="B50" s="37">
        <v>0</v>
      </c>
      <c r="C50" s="37">
        <v>0</v>
      </c>
      <c r="D50" s="37">
        <f>B50</f>
        <v>0</v>
      </c>
      <c r="E50" s="37">
        <f>C50+D50</f>
        <v>0</v>
      </c>
      <c r="F50" s="36">
        <v>0</v>
      </c>
    </row>
    <row r="51" spans="1:6" ht="15.75" x14ac:dyDescent="0.25">
      <c r="A51" s="38" t="s">
        <v>38</v>
      </c>
      <c r="B51" s="37">
        <v>0</v>
      </c>
      <c r="C51" s="37">
        <v>0</v>
      </c>
      <c r="D51" s="37">
        <f>B51</f>
        <v>0</v>
      </c>
      <c r="E51" s="37">
        <f>C51+D51</f>
        <v>0</v>
      </c>
      <c r="F51" s="36">
        <v>0</v>
      </c>
    </row>
    <row r="52" spans="1:6" ht="15.75" x14ac:dyDescent="0.25">
      <c r="A52" s="38" t="s">
        <v>37</v>
      </c>
      <c r="B52" s="37">
        <v>0</v>
      </c>
      <c r="C52" s="37">
        <v>0</v>
      </c>
      <c r="D52" s="37">
        <f>B52</f>
        <v>0</v>
      </c>
      <c r="E52" s="37">
        <f>C52+D52</f>
        <v>0</v>
      </c>
      <c r="F52" s="36">
        <v>0</v>
      </c>
    </row>
    <row r="53" spans="1:6" ht="15.75" x14ac:dyDescent="0.25">
      <c r="A53" s="38" t="s">
        <v>36</v>
      </c>
      <c r="B53" s="37">
        <v>0</v>
      </c>
      <c r="C53" s="37">
        <v>0</v>
      </c>
      <c r="D53" s="37">
        <f>B53</f>
        <v>0</v>
      </c>
      <c r="E53" s="37">
        <f>C53+D53</f>
        <v>0</v>
      </c>
      <c r="F53" s="36">
        <v>0</v>
      </c>
    </row>
    <row r="54" spans="1:6" ht="15.75" x14ac:dyDescent="0.25">
      <c r="A54" s="38" t="s">
        <v>35</v>
      </c>
      <c r="B54" s="37">
        <v>0</v>
      </c>
      <c r="C54" s="36">
        <v>0</v>
      </c>
      <c r="D54" s="37">
        <f>B54</f>
        <v>0</v>
      </c>
      <c r="E54" s="37">
        <f>C54+D54</f>
        <v>0</v>
      </c>
      <c r="F54" s="36">
        <v>0</v>
      </c>
    </row>
    <row r="55" spans="1:6" ht="15.75" x14ac:dyDescent="0.25">
      <c r="A55" s="38" t="s">
        <v>34</v>
      </c>
      <c r="B55" s="37">
        <v>0</v>
      </c>
      <c r="C55" s="36">
        <v>0</v>
      </c>
      <c r="D55" s="37">
        <f>B55</f>
        <v>0</v>
      </c>
      <c r="E55" s="37">
        <f>C55+D55</f>
        <v>0</v>
      </c>
      <c r="F55" s="36">
        <v>0</v>
      </c>
    </row>
    <row r="56" spans="1:6" ht="15.75" x14ac:dyDescent="0.25">
      <c r="A56" s="38" t="s">
        <v>33</v>
      </c>
      <c r="B56" s="37">
        <v>0</v>
      </c>
      <c r="C56" s="36">
        <v>0</v>
      </c>
      <c r="D56" s="37">
        <f>B56</f>
        <v>0</v>
      </c>
      <c r="E56" s="37">
        <f>C56+D56</f>
        <v>0</v>
      </c>
      <c r="F56" s="36">
        <v>0</v>
      </c>
    </row>
    <row r="57" spans="1:6" ht="15.75" x14ac:dyDescent="0.25">
      <c r="A57" s="38" t="s">
        <v>32</v>
      </c>
      <c r="B57" s="37">
        <f>585000+530000</f>
        <v>1115000</v>
      </c>
      <c r="C57" s="36">
        <v>0</v>
      </c>
      <c r="D57" s="37">
        <f>B57</f>
        <v>1115000</v>
      </c>
      <c r="E57" s="37">
        <f>C57+D57</f>
        <v>1115000</v>
      </c>
      <c r="F57" s="36">
        <v>0</v>
      </c>
    </row>
    <row r="58" spans="1:6" ht="15.75" x14ac:dyDescent="0.25">
      <c r="A58" s="38" t="s">
        <v>31</v>
      </c>
      <c r="B58" s="37">
        <v>0</v>
      </c>
      <c r="C58" s="36">
        <v>0</v>
      </c>
      <c r="D58" s="37">
        <f>B58</f>
        <v>0</v>
      </c>
      <c r="E58" s="37">
        <f>C58+D58</f>
        <v>0</v>
      </c>
      <c r="F58" s="36">
        <v>0</v>
      </c>
    </row>
    <row r="59" spans="1:6" ht="15.75" x14ac:dyDescent="0.25">
      <c r="A59" s="23" t="s">
        <v>30</v>
      </c>
      <c r="B59" s="36">
        <v>0</v>
      </c>
      <c r="C59" s="36">
        <v>0</v>
      </c>
      <c r="D59" s="37">
        <f>B59</f>
        <v>0</v>
      </c>
      <c r="E59" s="37">
        <f>C59+D59</f>
        <v>0</v>
      </c>
      <c r="F59" s="36">
        <v>0</v>
      </c>
    </row>
    <row r="60" spans="1:6" ht="15.75" x14ac:dyDescent="0.25">
      <c r="A60" s="38" t="s">
        <v>29</v>
      </c>
      <c r="B60" s="36">
        <v>0</v>
      </c>
      <c r="C60" s="36">
        <v>0</v>
      </c>
      <c r="D60" s="37">
        <f>B60</f>
        <v>0</v>
      </c>
      <c r="E60" s="37">
        <f>C60+D60</f>
        <v>0</v>
      </c>
      <c r="F60" s="36">
        <v>0</v>
      </c>
    </row>
    <row r="61" spans="1:6" ht="15.75" x14ac:dyDescent="0.25">
      <c r="A61" s="35" t="s">
        <v>28</v>
      </c>
      <c r="B61" s="34">
        <f>SUM(B45:B60)</f>
        <v>1115000</v>
      </c>
      <c r="C61" s="34">
        <f>SUM(C45:C60)</f>
        <v>0</v>
      </c>
      <c r="D61" s="34">
        <f>SUM(D45:D60)</f>
        <v>1115000</v>
      </c>
      <c r="E61" s="34">
        <f>SUM(E45:E60)</f>
        <v>1115000</v>
      </c>
      <c r="F61" s="34">
        <f>SUM(F45:F60)</f>
        <v>0</v>
      </c>
    </row>
    <row r="62" spans="1:6" ht="15.75" x14ac:dyDescent="0.25">
      <c r="A62" s="33" t="s">
        <v>27</v>
      </c>
      <c r="B62" s="32"/>
      <c r="C62" s="32"/>
      <c r="D62" s="32"/>
      <c r="E62" s="32"/>
      <c r="F62" s="32"/>
    </row>
    <row r="63" spans="1:6" ht="15.75" x14ac:dyDescent="0.25">
      <c r="A63" s="29" t="s">
        <v>26</v>
      </c>
      <c r="B63" s="28"/>
      <c r="C63" s="28"/>
      <c r="D63" s="28"/>
      <c r="E63" s="28"/>
      <c r="F63" s="28"/>
    </row>
    <row r="64" spans="1:6" ht="15.75" x14ac:dyDescent="0.25">
      <c r="A64" s="29" t="s">
        <v>25</v>
      </c>
      <c r="B64" s="28"/>
      <c r="C64" s="28"/>
      <c r="D64" s="28"/>
      <c r="E64" s="28"/>
      <c r="F64" s="28"/>
    </row>
    <row r="65" spans="1:9" ht="15.75" x14ac:dyDescent="0.25">
      <c r="A65" s="29" t="s">
        <v>24</v>
      </c>
      <c r="B65" s="28"/>
      <c r="C65" s="28"/>
      <c r="D65" s="28"/>
      <c r="E65" s="28"/>
      <c r="F65" s="28"/>
    </row>
    <row r="66" spans="1:9" ht="15.75" x14ac:dyDescent="0.25">
      <c r="A66" s="29" t="s">
        <v>23</v>
      </c>
      <c r="B66" s="31"/>
      <c r="C66" s="31"/>
      <c r="D66" s="31"/>
      <c r="E66" s="31"/>
      <c r="F66" s="31"/>
    </row>
    <row r="67" spans="1:9" ht="67.5" customHeight="1" x14ac:dyDescent="0.25">
      <c r="A67" s="30" t="s">
        <v>22</v>
      </c>
      <c r="B67" s="21"/>
      <c r="C67" s="21"/>
      <c r="D67" s="21"/>
      <c r="E67" s="21"/>
      <c r="F67" s="21"/>
    </row>
    <row r="68" spans="1:9" ht="16.5" customHeight="1" x14ac:dyDescent="0.25">
      <c r="A68" s="29" t="s">
        <v>21</v>
      </c>
      <c r="B68" s="28"/>
      <c r="C68" s="28"/>
      <c r="D68" s="28"/>
      <c r="E68" s="28"/>
      <c r="F68" s="28"/>
    </row>
    <row r="69" spans="1:9" ht="15.75" x14ac:dyDescent="0.25">
      <c r="A69" s="1" t="s">
        <v>20</v>
      </c>
      <c r="B69" s="1"/>
      <c r="C69" s="1"/>
      <c r="D69" s="1"/>
      <c r="E69" s="1"/>
      <c r="F69" s="1"/>
    </row>
    <row r="70" spans="1:9" ht="15.75" x14ac:dyDescent="0.25">
      <c r="A70" s="1"/>
      <c r="B70" s="1"/>
      <c r="C70" s="1"/>
      <c r="D70" s="1"/>
      <c r="E70" s="1"/>
      <c r="F70" s="1"/>
    </row>
    <row r="71" spans="1:9" ht="15.75" x14ac:dyDescent="0.25">
      <c r="A71" s="1"/>
      <c r="B71" s="1"/>
      <c r="C71" s="1"/>
      <c r="D71" s="1"/>
      <c r="E71" s="1"/>
      <c r="F71" s="1"/>
    </row>
    <row r="72" spans="1:9" ht="15.75" x14ac:dyDescent="0.25">
      <c r="A72" s="1"/>
      <c r="B72" s="1"/>
      <c r="C72" s="1"/>
      <c r="D72" s="1"/>
      <c r="E72" s="1"/>
      <c r="F72" s="1"/>
    </row>
    <row r="73" spans="1:9" ht="15.75" x14ac:dyDescent="0.25">
      <c r="A73" s="27" t="s">
        <v>19</v>
      </c>
      <c r="B73" s="27"/>
      <c r="C73" s="27"/>
      <c r="D73" s="27"/>
      <c r="E73" s="27"/>
      <c r="F73" s="27"/>
    </row>
    <row r="74" spans="1:9" ht="15.75" x14ac:dyDescent="0.25">
      <c r="A74" s="24" t="s">
        <v>18</v>
      </c>
      <c r="B74" s="24"/>
      <c r="C74" s="24"/>
      <c r="D74" s="24"/>
      <c r="E74" s="23"/>
      <c r="F74" s="22">
        <f>F34</f>
        <v>1150266.6299999999</v>
      </c>
    </row>
    <row r="75" spans="1:9" ht="15.75" x14ac:dyDescent="0.25">
      <c r="A75" s="24" t="s">
        <v>17</v>
      </c>
      <c r="B75" s="24"/>
      <c r="C75" s="24"/>
      <c r="D75" s="24"/>
      <c r="E75" s="23"/>
      <c r="F75" s="22">
        <f>E61</f>
        <v>1115000</v>
      </c>
      <c r="I75" s="26"/>
    </row>
    <row r="76" spans="1:9" ht="15.75" x14ac:dyDescent="0.25">
      <c r="A76" s="24" t="s">
        <v>16</v>
      </c>
      <c r="B76" s="24"/>
      <c r="C76" s="24"/>
      <c r="D76" s="24"/>
      <c r="E76" s="23"/>
      <c r="F76" s="22">
        <f>F31-(F75-F33)</f>
        <v>35266.629999999888</v>
      </c>
    </row>
    <row r="77" spans="1:9" ht="15.75" x14ac:dyDescent="0.25">
      <c r="A77" s="24" t="s">
        <v>15</v>
      </c>
      <c r="B77" s="24"/>
      <c r="C77" s="24"/>
      <c r="D77" s="24"/>
      <c r="E77" s="23"/>
      <c r="F77" s="25">
        <v>0</v>
      </c>
    </row>
    <row r="78" spans="1:9" ht="15.75" x14ac:dyDescent="0.25">
      <c r="A78" s="24" t="s">
        <v>14</v>
      </c>
      <c r="B78" s="24"/>
      <c r="C78" s="24"/>
      <c r="D78" s="24"/>
      <c r="E78" s="23"/>
      <c r="F78" s="22">
        <f>F76-F77</f>
        <v>35266.629999999888</v>
      </c>
    </row>
    <row r="79" spans="1:9" ht="15.75" x14ac:dyDescent="0.25">
      <c r="A79" s="1"/>
      <c r="B79" s="1"/>
      <c r="C79" s="1"/>
      <c r="D79" s="1"/>
      <c r="E79" s="1"/>
      <c r="F79" s="1"/>
    </row>
    <row r="80" spans="1:9" ht="63.75" customHeight="1" x14ac:dyDescent="0.25">
      <c r="A80" s="21" t="s">
        <v>13</v>
      </c>
      <c r="B80" s="21"/>
      <c r="C80" s="21"/>
      <c r="D80" s="21"/>
      <c r="E80" s="21"/>
      <c r="F80" s="21"/>
    </row>
    <row r="81" spans="1:6" ht="15.75" x14ac:dyDescent="0.25">
      <c r="A81" s="1"/>
      <c r="B81" s="1"/>
      <c r="C81" s="1"/>
      <c r="D81" s="1"/>
      <c r="E81" s="1"/>
      <c r="F81" s="1"/>
    </row>
    <row r="82" spans="1:6" ht="15.75" x14ac:dyDescent="0.25">
      <c r="A82" s="19" t="s">
        <v>12</v>
      </c>
      <c r="B82" s="19"/>
      <c r="C82" s="19"/>
      <c r="D82" s="17"/>
      <c r="E82" s="18"/>
      <c r="F82" s="20"/>
    </row>
    <row r="83" spans="1:6" s="11" customFormat="1" ht="15.75" x14ac:dyDescent="0.25">
      <c r="A83" s="19" t="s">
        <v>11</v>
      </c>
      <c r="B83" s="19"/>
      <c r="C83" s="18"/>
      <c r="D83" s="17"/>
      <c r="E83" s="18"/>
    </row>
    <row r="84" spans="1:6" s="11" customFormat="1" x14ac:dyDescent="0.2">
      <c r="D84" s="17"/>
      <c r="E84" s="18"/>
    </row>
    <row r="85" spans="1:6" s="11" customFormat="1" x14ac:dyDescent="0.2">
      <c r="D85" s="17"/>
      <c r="E85" s="18"/>
    </row>
    <row r="86" spans="1:6" s="11" customFormat="1" x14ac:dyDescent="0.2">
      <c r="D86" s="17"/>
      <c r="E86" s="17"/>
    </row>
    <row r="87" spans="1:6" s="11" customFormat="1" ht="15.75" x14ac:dyDescent="0.2">
      <c r="C87" s="16" t="s">
        <v>10</v>
      </c>
      <c r="D87" s="16"/>
      <c r="E87" s="15"/>
    </row>
    <row r="88" spans="1:6" s="11" customFormat="1" ht="15.75" customHeight="1" x14ac:dyDescent="0.2">
      <c r="C88" s="14" t="s">
        <v>9</v>
      </c>
      <c r="D88" s="14"/>
      <c r="E88" s="12"/>
    </row>
    <row r="89" spans="1:6" s="11" customFormat="1" ht="15.75" x14ac:dyDescent="0.2">
      <c r="C89" s="14" t="s">
        <v>8</v>
      </c>
      <c r="D89" s="14"/>
      <c r="E89" s="12"/>
    </row>
    <row r="90" spans="1:6" s="11" customFormat="1" ht="27" customHeight="1" x14ac:dyDescent="0.2">
      <c r="C90" s="13"/>
      <c r="D90" s="12"/>
      <c r="E90" s="12"/>
    </row>
    <row r="91" spans="1:6" s="11" customFormat="1" ht="15.75" x14ac:dyDescent="0.2">
      <c r="C91" s="13"/>
      <c r="D91" s="12"/>
      <c r="E91" s="12"/>
    </row>
    <row r="92" spans="1:6" ht="15.75" x14ac:dyDescent="0.25">
      <c r="A92" s="1"/>
      <c r="B92" s="1"/>
      <c r="C92" s="1"/>
      <c r="D92" s="1"/>
      <c r="E92" s="1"/>
      <c r="F92" s="1"/>
    </row>
    <row r="93" spans="1:6" ht="15.75" x14ac:dyDescent="0.25">
      <c r="A93" s="10" t="s">
        <v>7</v>
      </c>
      <c r="B93" s="9"/>
      <c r="C93" s="8" t="s">
        <v>6</v>
      </c>
      <c r="D93" s="8"/>
      <c r="E93" s="8" t="s">
        <v>5</v>
      </c>
      <c r="F93" s="8"/>
    </row>
    <row r="94" spans="1:6" ht="15.75" x14ac:dyDescent="0.25">
      <c r="A94" s="7" t="s">
        <v>4</v>
      </c>
      <c r="B94" s="6"/>
      <c r="C94" s="2" t="s">
        <v>3</v>
      </c>
      <c r="D94" s="2"/>
      <c r="E94" s="5" t="s">
        <v>2</v>
      </c>
      <c r="F94" s="5"/>
    </row>
    <row r="95" spans="1:6" ht="15.75" x14ac:dyDescent="0.25">
      <c r="A95" s="4" t="s">
        <v>1</v>
      </c>
      <c r="B95" s="3"/>
      <c r="C95" s="2" t="s">
        <v>0</v>
      </c>
      <c r="D95" s="2"/>
      <c r="E95" s="2" t="s">
        <v>0</v>
      </c>
      <c r="F95" s="2"/>
    </row>
    <row r="96" spans="1:6" ht="15.75" x14ac:dyDescent="0.25">
      <c r="A96" s="1"/>
      <c r="B96" s="1"/>
      <c r="C96" s="1"/>
      <c r="D96" s="1"/>
      <c r="E96" s="1"/>
      <c r="F96" s="1"/>
    </row>
  </sheetData>
  <mergeCells count="37">
    <mergeCell ref="C89:D89"/>
    <mergeCell ref="C93:D93"/>
    <mergeCell ref="E93:F93"/>
    <mergeCell ref="C94:D94"/>
    <mergeCell ref="E94:F94"/>
    <mergeCell ref="C95:D95"/>
    <mergeCell ref="E95:F95"/>
    <mergeCell ref="A78:D78"/>
    <mergeCell ref="A80:F80"/>
    <mergeCell ref="A82:C82"/>
    <mergeCell ref="A83:B83"/>
    <mergeCell ref="C87:D87"/>
    <mergeCell ref="C88:D88"/>
    <mergeCell ref="A68:F68"/>
    <mergeCell ref="A73:F73"/>
    <mergeCell ref="A74:D74"/>
    <mergeCell ref="A75:D75"/>
    <mergeCell ref="A76:D76"/>
    <mergeCell ref="A77:D77"/>
    <mergeCell ref="A62:F62"/>
    <mergeCell ref="A63:F63"/>
    <mergeCell ref="A64:F64"/>
    <mergeCell ref="A65:F65"/>
    <mergeCell ref="A66:F66"/>
    <mergeCell ref="A67:F67"/>
    <mergeCell ref="A20:B20"/>
    <mergeCell ref="A22:B22"/>
    <mergeCell ref="A24:F24"/>
    <mergeCell ref="A39:F39"/>
    <mergeCell ref="A42:F42"/>
    <mergeCell ref="A43:F43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0" fitToWidth="2" fitToHeight="2" orientation="landscape" blackAndWhite="1" r:id="rId1"/>
  <headerFooter>
    <oddFooter>Página &amp;P de &amp;N</oddFooter>
  </headerFooter>
  <rowBreaks count="2" manualBreakCount="2">
    <brk id="41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RP12 - Consolidado</vt:lpstr>
      <vt:lpstr>'Anexo RP12 - Consolidado'!Area_de_impressao</vt:lpstr>
      <vt:lpstr>'Anexo RP12 - Consolidado'!Titulos_de_impressao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2025-02-18T18:40:09Z</dcterms:created>
  <dcterms:modified xsi:type="dcterms:W3CDTF">2025-02-18T18:41:48Z</dcterms:modified>
</cp:coreProperties>
</file>